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https://apsizservicesltd.sharepoint.com/sites/ECSDocuments/Shared Documents/Construction &amp; Works DPS/04 - Final Documents for publication/"/>
    </mc:Choice>
  </mc:AlternateContent>
  <xr:revisionPtr revIDLastSave="0" documentId="8_{38B3B2CE-100C-456B-B75E-FEB64B0311BC}" xr6:coauthVersionLast="47" xr6:coauthVersionMax="47" xr10:uidLastSave="{00000000-0000-0000-0000-000000000000}"/>
  <bookViews>
    <workbookView xWindow="-110" yWindow="-110" windowWidth="19420" windowHeight="10420" activeTab="2" xr2:uid="{00000000-000D-0000-FFFF-FFFF00000000}"/>
  </bookViews>
  <sheets>
    <sheet name="Guidance Notes" sheetId="14" r:id="rId1"/>
    <sheet name="Data Entry" sheetId="19" r:id="rId2"/>
    <sheet name="Assessment" sheetId="22" r:id="rId3"/>
  </sheets>
  <definedNames>
    <definedName name="_xlnm.Print_Titles" localSheetId="0">'Guidance Notes'!$2:$5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2" i="22" l="1"/>
  <c r="I41" i="22" l="1"/>
  <c r="F20" i="22"/>
  <c r="D20" i="22"/>
  <c r="F19" i="22"/>
  <c r="D19" i="22"/>
  <c r="F18" i="22"/>
  <c r="D18" i="22"/>
  <c r="F17" i="22"/>
  <c r="E34" i="22" s="1"/>
  <c r="D17" i="22"/>
  <c r="F16" i="22"/>
  <c r="D16" i="22"/>
  <c r="F14" i="22"/>
  <c r="D14" i="22"/>
  <c r="F13" i="22"/>
  <c r="D13" i="22"/>
  <c r="F12" i="22"/>
  <c r="D12" i="22"/>
  <c r="F10" i="22"/>
  <c r="E28" i="22" s="1"/>
  <c r="D10" i="22"/>
  <c r="C28" i="22" s="1"/>
  <c r="F9" i="22"/>
  <c r="D9" i="22"/>
  <c r="F8" i="22"/>
  <c r="D8" i="22"/>
  <c r="F7" i="22"/>
  <c r="D7" i="22"/>
  <c r="F4" i="22"/>
  <c r="F22" i="22" s="1"/>
  <c r="D4" i="22"/>
  <c r="D22" i="22" s="1"/>
  <c r="C2" i="22"/>
  <c r="E27" i="22" l="1"/>
  <c r="E35" i="22"/>
  <c r="C34" i="22"/>
  <c r="G34" i="22" s="1"/>
  <c r="H34" i="22" s="1"/>
  <c r="J34" i="22" s="1"/>
  <c r="C31" i="22"/>
  <c r="C39" i="22"/>
  <c r="E39" i="22"/>
  <c r="E38" i="22"/>
  <c r="C38" i="22"/>
  <c r="C27" i="22"/>
  <c r="G27" i="22" s="1"/>
  <c r="H27" i="22" s="1"/>
  <c r="J27" i="22" s="1"/>
  <c r="G28" i="22"/>
  <c r="H28" i="22" s="1"/>
  <c r="J28" i="22" s="1"/>
  <c r="C35" i="22"/>
  <c r="G35" i="22" s="1"/>
  <c r="H35" i="22" s="1"/>
  <c r="J35" i="22" s="1"/>
  <c r="C26" i="22"/>
  <c r="E31" i="22"/>
  <c r="G31" i="22" s="1"/>
  <c r="H31" i="22" s="1"/>
  <c r="J31" i="22" s="1"/>
  <c r="E26" i="22"/>
  <c r="G39" i="22" l="1"/>
  <c r="H39" i="22" s="1"/>
  <c r="J39" i="22" s="1"/>
  <c r="G38" i="22"/>
  <c r="H38" i="22" s="1"/>
  <c r="J38" i="22" s="1"/>
  <c r="G26" i="22"/>
  <c r="H26" i="22" s="1"/>
  <c r="J26" i="22" s="1"/>
  <c r="J41" i="22" l="1"/>
</calcChain>
</file>

<file path=xl/sharedStrings.xml><?xml version="1.0" encoding="utf-8"?>
<sst xmlns="http://schemas.openxmlformats.org/spreadsheetml/2006/main" count="112" uniqueCount="86">
  <si>
    <t>Definitions of the information used to populate these fields are provided below:</t>
  </si>
  <si>
    <t>Sales</t>
  </si>
  <si>
    <t xml:space="preserve">The revenue derived from the provision of goods or services falling within the firm’s normal trading activities.  </t>
  </si>
  <si>
    <t xml:space="preserve">Profit before Tax and Interest </t>
  </si>
  <si>
    <t xml:space="preserve">Interest Payments </t>
  </si>
  <si>
    <t xml:space="preserve">Post Tax Profit </t>
  </si>
  <si>
    <t xml:space="preserve">Total Net Worth </t>
  </si>
  <si>
    <t xml:space="preserve">Total capital and reserves less intangible assets.  </t>
  </si>
  <si>
    <t xml:space="preserve">The total value of long term loans, other long term liabilities and total capital and reserves.  </t>
  </si>
  <si>
    <t xml:space="preserve">Total Debt </t>
  </si>
  <si>
    <t>Short term plus long term loans.</t>
  </si>
  <si>
    <t>Total Assets</t>
  </si>
  <si>
    <t xml:space="preserve">The total value of fixed, intermediate and current assets.  </t>
  </si>
  <si>
    <t>Stocks and Work in Progress</t>
  </si>
  <si>
    <t>The total value of trading and sundry stocks and work in progress.</t>
  </si>
  <si>
    <t xml:space="preserve">Debtors </t>
  </si>
  <si>
    <t xml:space="preserve">The amount due to be paid to the firm, within one year, from customers, for goods and services sold on credit.  </t>
  </si>
  <si>
    <t>Prepayments should also be included within this balance.</t>
  </si>
  <si>
    <t xml:space="preserve">Cash and Cash Equivalents </t>
  </si>
  <si>
    <t>Cash in hand and deposits repayable on demand with any qualifying financial institution, less overdrafts from any qualifying institution repayable on demand.</t>
  </si>
  <si>
    <t>Creditors: Amounts payable within one year</t>
  </si>
  <si>
    <t>All figures should be entered on the worksheet as positives unless the figure relates to a loss or an overdraft, in which case it should be entered as a negative.</t>
  </si>
  <si>
    <t>PROFITABILITY</t>
  </si>
  <si>
    <t>EFFICIENCY</t>
  </si>
  <si>
    <t>LIQUIDITY</t>
  </si>
  <si>
    <t>GEARING</t>
  </si>
  <si>
    <t>INPUT</t>
  </si>
  <si>
    <t>Year</t>
  </si>
  <si>
    <t>£000s</t>
  </si>
  <si>
    <t>SALES</t>
  </si>
  <si>
    <t>PROFIT BEFORE TAX AND INTEREST</t>
  </si>
  <si>
    <t>POST-TAX PROFIT</t>
  </si>
  <si>
    <t>TOTAL NET WORTH</t>
  </si>
  <si>
    <t>TOTAL CAPITAL EMPLOYED</t>
  </si>
  <si>
    <t>TOTAL DEBT</t>
  </si>
  <si>
    <t>TOTAL ASSETS</t>
  </si>
  <si>
    <t>STOCK AND WORK IN PROGRESS</t>
  </si>
  <si>
    <t>DEBTORS</t>
  </si>
  <si>
    <t>CASH AND CASH EQUIVALENTS</t>
  </si>
  <si>
    <t>CREDITORS &lt; 1 YEAR</t>
  </si>
  <si>
    <t>AVERAGE
RESULT</t>
  </si>
  <si>
    <t>RESULTS</t>
  </si>
  <si>
    <t>SCORE</t>
  </si>
  <si>
    <t>WEIGHTING</t>
  </si>
  <si>
    <t>PRE-TAX PROFIT MARGIN</t>
  </si>
  <si>
    <t>RETURN ON CAPITAL</t>
  </si>
  <si>
    <t>RETURN ON TOTAL ASSETS</t>
  </si>
  <si>
    <t>DEBTOR DAYS OUTSTANDING</t>
  </si>
  <si>
    <t>CURRENT RATIO</t>
  </si>
  <si>
    <t>QUICK RATIO (ACID TEST)</t>
  </si>
  <si>
    <t>INCOME GEARING</t>
  </si>
  <si>
    <t>TOTAL</t>
  </si>
  <si>
    <t>Red = Increased Risk</t>
  </si>
  <si>
    <t>Amber = Caution</t>
  </si>
  <si>
    <t>Green = Reduced Risk</t>
  </si>
  <si>
    <t>FINANCIAL ASSESSMENT TEMPLATE</t>
  </si>
  <si>
    <t xml:space="preserve"> COMPLETION GUIDANCE</t>
  </si>
  <si>
    <t>The reported profit or loss on ordinary activities before tax. This includes exceptional items but not extraordinary items which appear below the line.</t>
  </si>
  <si>
    <t>The sum paid to service the firm’s debt, the gross figure disclosed by the firm. This may include items such as hire purchase and finance lease charges.</t>
  </si>
  <si>
    <t>The reported profit or loss on ordinary activities after tax. This includes exceptional items but not extraordinary items which appear below the line.</t>
  </si>
  <si>
    <t>INTEREST PAYMENTS</t>
  </si>
  <si>
    <t xml:space="preserve">Total Capital Employed </t>
  </si>
  <si>
    <t>Amounts due to be paid by the firm, within one year, for goods owned but not paid for. Accruals and other creditors should also be included within this balance.</t>
  </si>
  <si>
    <t xml:space="preserve">Where the accounts for any one of the years requested cover a period of more or less than 12 months (e.g. 18 months or 9 months), the figure entered should be the pro rata'd figure for the 12 month period in question, and a relevant note should accompany the template submission. </t>
  </si>
  <si>
    <t>All figures provided within a completed template submission will be cross-checked against the Bidder's financial documentation.</t>
  </si>
  <si>
    <t>Other aspects of the template are explained below:</t>
  </si>
  <si>
    <r>
      <rPr>
        <i/>
        <u/>
        <sz val="9"/>
        <rFont val="Arial"/>
        <family val="2"/>
      </rPr>
      <t>Pre-tax Profit Margin</t>
    </r>
    <r>
      <rPr>
        <i/>
        <sz val="9"/>
        <rFont val="Arial"/>
        <family val="2"/>
      </rPr>
      <t xml:space="preserve"> - Average must exceed the lower quartile (i.e. 0.8%).</t>
    </r>
  </si>
  <si>
    <r>
      <rPr>
        <i/>
        <u/>
        <sz val="9"/>
        <rFont val="Arial"/>
        <family val="2"/>
      </rPr>
      <t>Return on Capital</t>
    </r>
    <r>
      <rPr>
        <i/>
        <sz val="9"/>
        <rFont val="Arial"/>
        <family val="2"/>
      </rPr>
      <t xml:space="preserve"> (i.e. Pre Tax Profit / Capital Employed * 100) - This ratio is an indication of how much profit a business yields, relative to the money invested in it. The average must exceed 8% (i.e. the lower quartile).</t>
    </r>
  </si>
  <si>
    <r>
      <rPr>
        <i/>
        <u/>
        <sz val="9"/>
        <rFont val="Arial"/>
        <family val="2"/>
      </rPr>
      <t>Return on Total Assets</t>
    </r>
    <r>
      <rPr>
        <i/>
        <sz val="9"/>
        <rFont val="Arial"/>
        <family val="2"/>
      </rPr>
      <t xml:space="preserve"> (i.e. Pre-Tax Profits / Total Assets * 100) - Must be greater than 3.5% (i.e. the lower quartile).</t>
    </r>
  </si>
  <si>
    <t>There may be issues where a firm is operating below the industry norm margin (e.g. they may be having to discount or cut costs to win business) but generally a successful firm should be able to achieve the industry norm and perhaps even a premium.</t>
  </si>
  <si>
    <t>Most firms which go out of business do so because of cash flow difficulties. These ratios indicate the extent to which the firm has cash tied up in stock and debtors. High ratios may indicate cash recovery difficulties and may bring into question the realisable value of those assets. Higher than normal ratios may indicate potential problems.</t>
  </si>
  <si>
    <r>
      <rPr>
        <i/>
        <u/>
        <sz val="9"/>
        <rFont val="Arial"/>
        <family val="2"/>
      </rPr>
      <t>Debtor Days Outstanding</t>
    </r>
    <r>
      <rPr>
        <i/>
        <sz val="9"/>
        <rFont val="Arial"/>
        <family val="2"/>
      </rPr>
      <t xml:space="preserve"> - Average must be less than 80 days (i.e. the lower quartile).</t>
    </r>
  </si>
  <si>
    <t>Again, this is an indicator of cash flow position. It indicates the firm's ability to fund short-term liabilities out of current assets. High ratios here indicate that the firm has the ability to cover its current liabilities out of its own liquidity without recourse to external sources of finance such as an expensive overdraft facility.</t>
  </si>
  <si>
    <r>
      <rPr>
        <i/>
        <u/>
        <sz val="9"/>
        <rFont val="Arial"/>
        <family val="2"/>
      </rPr>
      <t>Current Ratio</t>
    </r>
    <r>
      <rPr>
        <i/>
        <sz val="9"/>
        <rFont val="Arial"/>
        <family val="2"/>
      </rPr>
      <t xml:space="preserve"> - Average must exceed 1.05 (i.e. the lower quartile).</t>
    </r>
  </si>
  <si>
    <r>
      <rPr>
        <i/>
        <u/>
        <sz val="9"/>
        <rFont val="Arial"/>
        <family val="2"/>
      </rPr>
      <t>Quick Ratio (Acid Test)</t>
    </r>
    <r>
      <rPr>
        <i/>
        <sz val="9"/>
        <rFont val="Arial"/>
        <family val="2"/>
      </rPr>
      <t xml:space="preserve"> - Average must exceed 0.77 (i.e. the lower quartile).</t>
    </r>
  </si>
  <si>
    <t>Interest bearing creditors such as debenture holders or other lenders such as banks will have primary call on a firm's net profitability. This is particularly significant in times of high or rising interest rates. However, if a firm is highly geared, it means that it has a financial commitment to the lenders which is in priority to other stakeholders and this can cause financial pressures. A higher than normal level of gearing and low interest cover may indicate potential problems.</t>
  </si>
  <si>
    <t>TOTAL DEBT / NET WORTH</t>
  </si>
  <si>
    <r>
      <rPr>
        <i/>
        <u/>
        <sz val="9"/>
        <rFont val="Arial"/>
        <family val="2"/>
      </rPr>
      <t>Total Debt / Net Worth</t>
    </r>
    <r>
      <rPr>
        <i/>
        <sz val="9"/>
        <rFont val="Arial"/>
        <family val="2"/>
      </rPr>
      <t xml:space="preserve"> - Average must be less than 500% (i.e. the lower quartile).</t>
    </r>
  </si>
  <si>
    <r>
      <rPr>
        <i/>
        <u/>
        <sz val="9"/>
        <rFont val="Arial"/>
        <family val="2"/>
      </rPr>
      <t>Income Gearing</t>
    </r>
    <r>
      <rPr>
        <i/>
        <sz val="9"/>
        <rFont val="Arial"/>
        <family val="2"/>
      </rPr>
      <t xml:space="preserve"> - Average must be less than 40% (i.e. the lower quartile).</t>
    </r>
  </si>
  <si>
    <t>BIDDER NAME</t>
  </si>
  <si>
    <r>
      <t xml:space="preserve">Bidders should complete the fields highlighted in </t>
    </r>
    <r>
      <rPr>
        <b/>
        <sz val="10"/>
        <color rgb="FFCC9900"/>
        <rFont val="Arial"/>
        <family val="2"/>
      </rPr>
      <t>orange</t>
    </r>
    <r>
      <rPr>
        <sz val="10"/>
        <rFont val="Arial"/>
        <family val="2"/>
      </rPr>
      <t xml:space="preserve"> in the </t>
    </r>
    <r>
      <rPr>
        <b/>
        <sz val="10"/>
        <rFont val="Arial"/>
        <family val="2"/>
      </rPr>
      <t>'Data Entry'</t>
    </r>
    <r>
      <rPr>
        <sz val="10"/>
        <rFont val="Arial"/>
        <family val="2"/>
      </rPr>
      <t xml:space="preserve"> worksheet with financial information relating to the last two financial years. </t>
    </r>
  </si>
  <si>
    <t>KEY</t>
  </si>
  <si>
    <t>WEIGHTED 
SCORE</t>
  </si>
  <si>
    <t>Score of below 8</t>
  </si>
  <si>
    <t>Score between 8-13</t>
  </si>
  <si>
    <t>Score of above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</si>
</sst>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0_-;\-* #,##0.000_-;_-* &quot;-&quot;??_-;_-@_-"/>
  </numFmts>
  <fonts count="15" x14ac:knownFonts="1">
    <font>
      <sz val="10"/>
      <name val="Arial"/>
    </font>
    <font>
      <sz val="10"/>
      <name val="Arial"/>
      <family val="2"/>
    </font>
    <font>
      <b/>
      <sz val="10"/>
      <name val="Calibri"/>
      <family val="2"/>
      <scheme val="minor"/>
    </font>
    <font>
      <sz val="10"/>
      <name val="Calibri"/>
      <family val="2"/>
      <scheme val="minor"/>
    </font>
    <font>
      <sz val="9"/>
      <name val="Calibri"/>
      <family val="2"/>
      <scheme val="minor"/>
    </font>
    <font>
      <i/>
      <sz val="10"/>
      <name val="Calibri"/>
      <family val="2"/>
      <scheme val="minor"/>
    </font>
    <font>
      <b/>
      <sz val="10"/>
      <name val="Arial"/>
      <family val="2"/>
    </font>
    <font>
      <u/>
      <sz val="10"/>
      <name val="Arial"/>
      <family val="2"/>
    </font>
    <font>
      <b/>
      <sz val="9"/>
      <name val="Arial"/>
      <family val="2"/>
    </font>
    <font>
      <sz val="9"/>
      <name val="Arial"/>
      <family val="2"/>
    </font>
    <font>
      <i/>
      <sz val="9"/>
      <name val="Arial"/>
      <family val="2"/>
    </font>
    <font>
      <i/>
      <u/>
      <sz val="9"/>
      <name val="Arial"/>
      <family val="2"/>
    </font>
    <font>
      <b/>
      <sz val="12"/>
      <name val="Arial"/>
      <family val="2"/>
    </font>
    <font>
      <b/>
      <sz val="10"/>
      <color rgb="FFCC9900"/>
      <name val="Arial"/>
      <family val="2"/>
    </font>
    <font>
      <sz val="10"/>
      <color theme="0"/>
      <name val="Arial"/>
      <family val="2"/>
    </font>
  </fonts>
  <fills count="7">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0"/>
        <bgColor indexed="64"/>
      </patternFill>
    </fill>
    <fill>
      <patternFill patternType="solid">
        <fgColor rgb="FFCC9900"/>
        <bgColor indexed="64"/>
      </patternFill>
    </fill>
  </fills>
  <borders count="28">
    <border>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9">
    <xf numFmtId="0" fontId="0" fillId="0" borderId="0" xfId="0"/>
    <xf numFmtId="0" fontId="2" fillId="0" borderId="0" xfId="0" applyFont="1"/>
    <xf numFmtId="0" fontId="3" fillId="0" borderId="0" xfId="0" applyFont="1"/>
    <xf numFmtId="0" fontId="3" fillId="0" borderId="0" xfId="0" applyFont="1" applyAlignment="1">
      <alignment vertical="top" wrapText="1"/>
    </xf>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left" vertical="top" wrapText="1"/>
    </xf>
    <xf numFmtId="0" fontId="4" fillId="0" borderId="0" xfId="0" applyFont="1"/>
    <xf numFmtId="0" fontId="5" fillId="0" borderId="0" xfId="0" applyFont="1" applyAlignment="1">
      <alignment vertical="top" wrapText="1"/>
    </xf>
    <xf numFmtId="0" fontId="1" fillId="0" borderId="0" xfId="0" applyFont="1" applyAlignment="1">
      <alignment vertical="top" wrapText="1"/>
    </xf>
    <xf numFmtId="0" fontId="6" fillId="0" borderId="0" xfId="0" applyFont="1" applyAlignment="1">
      <alignment horizontal="center" vertical="top" wrapText="1"/>
    </xf>
    <xf numFmtId="0" fontId="6" fillId="0" borderId="0" xfId="0" applyFont="1" applyAlignment="1">
      <alignment horizontal="center" vertical="top"/>
    </xf>
    <xf numFmtId="0" fontId="7" fillId="0" borderId="0" xfId="0" applyFont="1" applyAlignment="1">
      <alignment vertical="top" wrapText="1"/>
    </xf>
    <xf numFmtId="0" fontId="8" fillId="0" borderId="0" xfId="0" applyFont="1" applyAlignment="1">
      <alignment vertical="top" wrapText="1"/>
    </xf>
    <xf numFmtId="0" fontId="9" fillId="0" borderId="0" xfId="0" applyFont="1" applyAlignment="1">
      <alignment vertical="top" wrapText="1"/>
    </xf>
    <xf numFmtId="0" fontId="10" fillId="0" borderId="0" xfId="0" applyFont="1" applyAlignment="1">
      <alignment vertical="top" wrapText="1"/>
    </xf>
    <xf numFmtId="0" fontId="8" fillId="0" borderId="0" xfId="0" applyFont="1" applyAlignment="1">
      <alignment horizontal="center" vertical="top"/>
    </xf>
    <xf numFmtId="0" fontId="1" fillId="0" borderId="0" xfId="0" applyFont="1"/>
    <xf numFmtId="0" fontId="1" fillId="5" borderId="0" xfId="0" applyFont="1" applyFill="1"/>
    <xf numFmtId="0" fontId="12" fillId="0" borderId="0" xfId="0" applyFont="1" applyAlignment="1">
      <alignment horizontal="left" vertical="center"/>
    </xf>
    <xf numFmtId="0" fontId="1" fillId="5" borderId="0" xfId="0" applyFont="1" applyFill="1" applyAlignment="1">
      <alignment horizontal="center" vertical="center"/>
    </xf>
    <xf numFmtId="0" fontId="1" fillId="0" borderId="0" xfId="0" applyFont="1" applyAlignment="1">
      <alignment horizontal="center" vertical="center"/>
    </xf>
    <xf numFmtId="0" fontId="1" fillId="5" borderId="15" xfId="0" applyFont="1" applyFill="1" applyBorder="1"/>
    <xf numFmtId="0" fontId="1" fillId="5" borderId="16" xfId="0" applyFont="1" applyFill="1" applyBorder="1"/>
    <xf numFmtId="0" fontId="1" fillId="5" borderId="3" xfId="0" applyFont="1" applyFill="1" applyBorder="1"/>
    <xf numFmtId="0" fontId="1" fillId="6" borderId="17" xfId="0" applyFont="1" applyFill="1" applyBorder="1" applyAlignment="1" applyProtection="1">
      <alignment horizontal="center"/>
      <protection locked="0"/>
    </xf>
    <xf numFmtId="0" fontId="1" fillId="5" borderId="17" xfId="0" applyFont="1" applyFill="1" applyBorder="1" applyAlignment="1">
      <alignment horizontal="center"/>
    </xf>
    <xf numFmtId="0" fontId="1" fillId="6" borderId="18" xfId="0" applyFont="1" applyFill="1" applyBorder="1" applyAlignment="1" applyProtection="1">
      <alignment horizontal="center"/>
      <protection locked="0"/>
    </xf>
    <xf numFmtId="0" fontId="1" fillId="5" borderId="0" xfId="0" applyFont="1" applyFill="1" applyAlignment="1">
      <alignment horizontal="center"/>
    </xf>
    <xf numFmtId="0" fontId="1" fillId="5" borderId="3" xfId="0" applyFont="1" applyFill="1" applyBorder="1" applyAlignment="1">
      <alignment horizontal="center"/>
    </xf>
    <xf numFmtId="0" fontId="6" fillId="5" borderId="14" xfId="0" applyFont="1" applyFill="1" applyBorder="1" applyAlignment="1">
      <alignment horizontal="center" vertical="center"/>
    </xf>
    <xf numFmtId="0" fontId="6" fillId="5" borderId="12" xfId="0" applyFont="1" applyFill="1" applyBorder="1" applyAlignment="1">
      <alignment horizontal="center" vertical="center"/>
    </xf>
    <xf numFmtId="0" fontId="1" fillId="6" borderId="14" xfId="0" applyFont="1" applyFill="1" applyBorder="1" applyAlignment="1" applyProtection="1">
      <alignment horizontal="center" vertical="center"/>
      <protection locked="0"/>
    </xf>
    <xf numFmtId="0" fontId="12" fillId="5" borderId="0" xfId="0" applyFont="1" applyFill="1" applyAlignment="1">
      <alignment horizontal="left" vertical="center"/>
    </xf>
    <xf numFmtId="0" fontId="1" fillId="5" borderId="5" xfId="0" applyFont="1" applyFill="1" applyBorder="1"/>
    <xf numFmtId="0" fontId="1" fillId="5" borderId="6" xfId="0" applyFont="1" applyFill="1" applyBorder="1"/>
    <xf numFmtId="10" fontId="1" fillId="5" borderId="6" xfId="2" applyNumberFormat="1" applyFont="1" applyFill="1" applyBorder="1"/>
    <xf numFmtId="164" fontId="1" fillId="5" borderId="6" xfId="1" applyNumberFormat="1" applyFont="1" applyFill="1" applyBorder="1"/>
    <xf numFmtId="0" fontId="1" fillId="5" borderId="10" xfId="0" applyFont="1" applyFill="1" applyBorder="1"/>
    <xf numFmtId="0" fontId="1" fillId="6" borderId="23" xfId="0" applyFont="1" applyFill="1" applyBorder="1" applyProtection="1">
      <protection locked="0"/>
    </xf>
    <xf numFmtId="0" fontId="1" fillId="5" borderId="23" xfId="0" applyFont="1" applyFill="1" applyBorder="1"/>
    <xf numFmtId="0" fontId="1" fillId="6" borderId="24" xfId="0" applyFont="1" applyFill="1" applyBorder="1" applyProtection="1">
      <protection locked="0"/>
    </xf>
    <xf numFmtId="0" fontId="1" fillId="6" borderId="25" xfId="0" applyFont="1" applyFill="1" applyBorder="1" applyProtection="1">
      <protection locked="0"/>
    </xf>
    <xf numFmtId="0" fontId="1" fillId="5" borderId="25" xfId="0" applyFont="1" applyFill="1" applyBorder="1"/>
    <xf numFmtId="0" fontId="1" fillId="6" borderId="26" xfId="0" applyFont="1" applyFill="1" applyBorder="1" applyProtection="1">
      <protection locked="0"/>
    </xf>
    <xf numFmtId="0" fontId="6" fillId="5" borderId="11" xfId="0" applyFont="1" applyFill="1" applyBorder="1" applyAlignment="1">
      <alignment horizontal="center" vertical="center"/>
    </xf>
    <xf numFmtId="0" fontId="1" fillId="6" borderId="12" xfId="0" applyFont="1" applyFill="1" applyBorder="1" applyAlignment="1" applyProtection="1">
      <alignment horizontal="center" vertical="center"/>
      <protection locked="0"/>
    </xf>
    <xf numFmtId="0" fontId="1" fillId="6" borderId="13" xfId="0" applyFont="1" applyFill="1" applyBorder="1" applyAlignment="1" applyProtection="1">
      <alignment horizontal="center" vertical="center"/>
      <protection locked="0"/>
    </xf>
    <xf numFmtId="0" fontId="6" fillId="5" borderId="0" xfId="0" applyFont="1" applyFill="1" applyAlignment="1">
      <alignment vertical="center"/>
    </xf>
    <xf numFmtId="0" fontId="6" fillId="5" borderId="6" xfId="0" applyFont="1" applyFill="1" applyBorder="1"/>
    <xf numFmtId="0" fontId="1" fillId="5" borderId="6" xfId="0" applyFont="1" applyFill="1" applyBorder="1" applyAlignment="1">
      <alignment horizontal="left" indent="1"/>
    </xf>
    <xf numFmtId="0" fontId="6" fillId="5" borderId="6" xfId="0" applyFont="1" applyFill="1" applyBorder="1" applyAlignment="1">
      <alignment horizontal="left"/>
    </xf>
    <xf numFmtId="10" fontId="1" fillId="5" borderId="15" xfId="2" applyNumberFormat="1" applyFont="1" applyFill="1" applyBorder="1"/>
    <xf numFmtId="164" fontId="1" fillId="5" borderId="15" xfId="1" applyNumberFormat="1" applyFont="1" applyFill="1" applyBorder="1"/>
    <xf numFmtId="0" fontId="1" fillId="5" borderId="7" xfId="0" applyFont="1" applyFill="1" applyBorder="1"/>
    <xf numFmtId="0" fontId="1" fillId="5" borderId="4" xfId="0" applyFont="1" applyFill="1" applyBorder="1"/>
    <xf numFmtId="0" fontId="1" fillId="5" borderId="27" xfId="0" applyFont="1" applyFill="1" applyBorder="1"/>
    <xf numFmtId="0" fontId="1" fillId="5" borderId="15" xfId="0" applyFont="1" applyFill="1" applyBorder="1" applyAlignment="1">
      <alignment horizontal="center"/>
    </xf>
    <xf numFmtId="0" fontId="1" fillId="5" borderId="6" xfId="0" applyFont="1" applyFill="1" applyBorder="1" applyAlignment="1">
      <alignment horizontal="center"/>
    </xf>
    <xf numFmtId="0" fontId="1" fillId="5" borderId="15" xfId="0" applyFont="1" applyFill="1" applyBorder="1" applyAlignment="1" applyProtection="1">
      <alignment horizontal="center"/>
      <protection locked="0"/>
    </xf>
    <xf numFmtId="0" fontId="14" fillId="5" borderId="16" xfId="0" applyFont="1" applyFill="1" applyBorder="1" applyAlignment="1">
      <alignment horizontal="center"/>
    </xf>
    <xf numFmtId="0" fontId="1" fillId="2" borderId="0" xfId="0" applyFont="1" applyFill="1" applyAlignment="1">
      <alignment horizontal="left" vertical="center"/>
    </xf>
    <xf numFmtId="0" fontId="1" fillId="3" borderId="0" xfId="0" applyFont="1" applyFill="1" applyAlignment="1">
      <alignment horizontal="left" vertical="center"/>
    </xf>
    <xf numFmtId="0" fontId="1" fillId="4" borderId="0" xfId="0" applyFont="1" applyFill="1" applyAlignment="1">
      <alignment horizontal="left" vertical="center"/>
    </xf>
    <xf numFmtId="0" fontId="6" fillId="5" borderId="11" xfId="0" applyFont="1" applyFill="1" applyBorder="1" applyAlignment="1">
      <alignment horizontal="center"/>
    </xf>
    <xf numFmtId="0" fontId="6" fillId="5" borderId="0" xfId="0" applyFont="1" applyFill="1" applyAlignment="1">
      <alignment horizontal="right"/>
    </xf>
    <xf numFmtId="0" fontId="6" fillId="5" borderId="14" xfId="0" applyFont="1" applyFill="1" applyBorder="1" applyAlignment="1">
      <alignment horizontal="center"/>
    </xf>
    <xf numFmtId="0" fontId="1" fillId="6" borderId="20" xfId="0" applyFont="1" applyFill="1" applyBorder="1" applyAlignment="1">
      <alignment horizontal="left" vertical="center"/>
    </xf>
    <xf numFmtId="0" fontId="1" fillId="6" borderId="21" xfId="0" applyFont="1" applyFill="1" applyBorder="1" applyAlignment="1">
      <alignment horizontal="left" vertical="center"/>
    </xf>
    <xf numFmtId="0" fontId="1" fillId="6" borderId="22" xfId="0" applyFont="1" applyFill="1" applyBorder="1" applyAlignment="1">
      <alignment horizontal="left" vertical="center"/>
    </xf>
    <xf numFmtId="0" fontId="1" fillId="5" borderId="19" xfId="0" applyFont="1" applyFill="1" applyBorder="1" applyAlignment="1">
      <alignment horizontal="center" vertical="top"/>
    </xf>
    <xf numFmtId="0" fontId="1" fillId="5" borderId="17" xfId="0" applyFont="1" applyFill="1" applyBorder="1" applyAlignment="1">
      <alignment horizontal="center" vertical="top"/>
    </xf>
    <xf numFmtId="0" fontId="6" fillId="5" borderId="27"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27"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0" xfId="0" applyFont="1" applyFill="1" applyAlignment="1">
      <alignment horizontal="center"/>
    </xf>
    <xf numFmtId="0" fontId="1" fillId="5" borderId="8" xfId="0" applyFont="1" applyFill="1" applyBorder="1" applyAlignment="1">
      <alignment horizontal="center" vertical="top"/>
    </xf>
    <xf numFmtId="0" fontId="1" fillId="5" borderId="23" xfId="0" applyFont="1" applyFill="1" applyBorder="1" applyAlignment="1">
      <alignment horizontal="center" vertical="top"/>
    </xf>
    <xf numFmtId="0" fontId="1" fillId="5" borderId="9" xfId="0" applyFont="1" applyFill="1" applyBorder="1" applyAlignment="1">
      <alignment horizontal="center" vertical="top"/>
    </xf>
    <xf numFmtId="0" fontId="1" fillId="5" borderId="25" xfId="0" applyFont="1" applyFill="1" applyBorder="1" applyAlignment="1">
      <alignment horizontal="center" vertical="top"/>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5" xfId="0" applyFont="1" applyFill="1" applyBorder="1" applyAlignment="1">
      <alignment vertical="center"/>
    </xf>
    <xf numFmtId="0" fontId="6" fillId="5" borderId="10" xfId="0" applyFont="1" applyFill="1" applyBorder="1" applyAlignment="1">
      <alignment vertical="center"/>
    </xf>
    <xf numFmtId="0" fontId="6" fillId="5" borderId="1" xfId="0" applyFont="1" applyFill="1" applyBorder="1" applyAlignment="1">
      <alignment vertical="center"/>
    </xf>
    <xf numFmtId="0" fontId="6" fillId="5" borderId="3" xfId="0" applyFont="1" applyFill="1" applyBorder="1" applyAlignment="1">
      <alignment vertical="center"/>
    </xf>
    <xf numFmtId="0" fontId="6" fillId="5" borderId="2" xfId="0" applyFont="1" applyFill="1" applyBorder="1" applyAlignment="1">
      <alignment vertical="center"/>
    </xf>
    <xf numFmtId="0" fontId="6" fillId="5" borderId="4" xfId="0" applyFont="1" applyFill="1" applyBorder="1" applyAlignment="1">
      <alignment vertical="center"/>
    </xf>
  </cellXfs>
  <cellStyles count="3">
    <cellStyle name="Comma" xfId="1" builtinId="3"/>
    <cellStyle name="Normal" xfId="0" builtinId="0"/>
    <cellStyle name="Percent" xfId="2" builtinId="5"/>
  </cellStyles>
  <dxfs count="3">
    <dxf>
      <fill>
        <patternFill>
          <bgColor rgb="FFFF0000"/>
        </patternFill>
      </fill>
    </dxf>
    <dxf>
      <fill>
        <patternFill>
          <bgColor rgb="FFFFC000"/>
        </patternFill>
      </fill>
    </dxf>
    <dxf>
      <fill>
        <patternFill>
          <bgColor rgb="FF00B050"/>
        </patternFill>
      </fill>
    </dxf>
  </dxfs>
  <tableStyles count="0" defaultTableStyle="TableStyleMedium9" defaultPivotStyle="PivotStyleLight16"/>
  <colors>
    <mruColors>
      <color rgb="FFCC9900"/>
      <color rgb="FF777777"/>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6401954</xdr:colOff>
      <xdr:row>0</xdr:row>
      <xdr:rowOff>98135</xdr:rowOff>
    </xdr:from>
    <xdr:to>
      <xdr:col>2</xdr:col>
      <xdr:colOff>46239</xdr:colOff>
      <xdr:row>0</xdr:row>
      <xdr:rowOff>820765</xdr:rowOff>
    </xdr:to>
    <xdr:pic>
      <xdr:nvPicPr>
        <xdr:cNvPr id="3" name="Picture 2" descr="A picture containing text, clipart&#10;&#10;Description automatically generated">
          <a:extLst>
            <a:ext uri="{FF2B5EF4-FFF2-40B4-BE49-F238E27FC236}">
              <a16:creationId xmlns:a16="http://schemas.microsoft.com/office/drawing/2014/main" id="{5EA4FB72-B78C-46EA-973A-1860E136E5A5}"/>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627090" y="98135"/>
          <a:ext cx="1518285" cy="7226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730250</xdr:colOff>
      <xdr:row>0</xdr:row>
      <xdr:rowOff>95250</xdr:rowOff>
    </xdr:from>
    <xdr:to>
      <xdr:col>6</xdr:col>
      <xdr:colOff>64135</xdr:colOff>
      <xdr:row>0</xdr:row>
      <xdr:rowOff>817880</xdr:rowOff>
    </xdr:to>
    <xdr:pic>
      <xdr:nvPicPr>
        <xdr:cNvPr id="2" name="Picture 1" descr="A picture containing text, clipart&#10;&#10;Description automatically generated">
          <a:extLst>
            <a:ext uri="{FF2B5EF4-FFF2-40B4-BE49-F238E27FC236}">
              <a16:creationId xmlns:a16="http://schemas.microsoft.com/office/drawing/2014/main" id="{54F0640B-6782-438E-AC42-819CC8AE6F91}"/>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975350" y="95250"/>
          <a:ext cx="1518285" cy="7226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679450</xdr:colOff>
      <xdr:row>0</xdr:row>
      <xdr:rowOff>114300</xdr:rowOff>
    </xdr:from>
    <xdr:to>
      <xdr:col>6</xdr:col>
      <xdr:colOff>13335</xdr:colOff>
      <xdr:row>0</xdr:row>
      <xdr:rowOff>836930</xdr:rowOff>
    </xdr:to>
    <xdr:pic>
      <xdr:nvPicPr>
        <xdr:cNvPr id="2" name="Picture 1" descr="A picture containing text, clipart&#10;&#10;Description automatically generated">
          <a:extLst>
            <a:ext uri="{FF2B5EF4-FFF2-40B4-BE49-F238E27FC236}">
              <a16:creationId xmlns:a16="http://schemas.microsoft.com/office/drawing/2014/main" id="{706EF67C-4FC7-4ACD-8B1D-63D2415E3A6D}"/>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924550" y="114300"/>
          <a:ext cx="1518285" cy="7226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7"/>
  <sheetViews>
    <sheetView showGridLines="0" zoomScaleNormal="100" workbookViewId="0">
      <selection activeCell="B17" sqref="B17"/>
    </sheetView>
  </sheetViews>
  <sheetFormatPr defaultColWidth="9.08984375" defaultRowHeight="13" x14ac:dyDescent="0.3"/>
  <cols>
    <col min="1" max="1" width="3.1796875" style="11" customWidth="1"/>
    <col min="2" max="2" width="112.81640625" style="9" customWidth="1"/>
    <col min="3" max="3" width="3.1796875" style="2" customWidth="1"/>
    <col min="4" max="16384" width="9.08984375" style="2"/>
  </cols>
  <sheetData>
    <row r="1" spans="1:13" ht="70" customHeight="1" x14ac:dyDescent="0.3"/>
    <row r="2" spans="1:13" x14ac:dyDescent="0.3">
      <c r="B2" s="10" t="s">
        <v>55</v>
      </c>
      <c r="C2" s="1"/>
      <c r="D2" s="1"/>
      <c r="E2" s="1"/>
      <c r="F2" s="1"/>
      <c r="G2" s="1"/>
      <c r="H2" s="1"/>
      <c r="I2" s="1"/>
      <c r="J2" s="1"/>
      <c r="K2" s="1"/>
      <c r="L2" s="1"/>
      <c r="M2" s="1"/>
    </row>
    <row r="3" spans="1:13" x14ac:dyDescent="0.3">
      <c r="B3" s="10"/>
      <c r="C3" s="1"/>
      <c r="D3" s="1"/>
      <c r="E3" s="1"/>
      <c r="F3" s="1"/>
      <c r="G3" s="1"/>
      <c r="H3" s="1"/>
      <c r="I3" s="1"/>
      <c r="J3" s="1"/>
      <c r="K3" s="1"/>
      <c r="L3" s="1"/>
      <c r="M3" s="1"/>
    </row>
    <row r="4" spans="1:13" x14ac:dyDescent="0.3">
      <c r="B4" s="10" t="s">
        <v>56</v>
      </c>
      <c r="C4" s="1"/>
      <c r="D4" s="1"/>
      <c r="E4" s="1"/>
      <c r="F4" s="1"/>
      <c r="G4" s="1"/>
      <c r="H4" s="1"/>
      <c r="I4" s="1"/>
      <c r="J4" s="1"/>
      <c r="K4" s="1"/>
      <c r="L4" s="1"/>
      <c r="M4" s="1"/>
    </row>
    <row r="6" spans="1:13" ht="25.5" x14ac:dyDescent="0.3">
      <c r="A6" s="11">
        <v>1</v>
      </c>
      <c r="B6" s="9" t="s">
        <v>80</v>
      </c>
      <c r="C6" s="4"/>
      <c r="D6" s="4"/>
      <c r="E6" s="4"/>
      <c r="F6" s="4"/>
      <c r="G6" s="4"/>
      <c r="H6" s="4"/>
      <c r="I6" s="4"/>
      <c r="J6" s="4"/>
      <c r="K6" s="4"/>
      <c r="L6" s="4"/>
      <c r="M6" s="4"/>
    </row>
    <row r="7" spans="1:13" x14ac:dyDescent="0.3">
      <c r="C7" s="4"/>
      <c r="D7" s="4"/>
      <c r="E7" s="4"/>
      <c r="F7" s="4"/>
      <c r="G7" s="4"/>
      <c r="H7" s="4"/>
      <c r="I7" s="4"/>
      <c r="J7" s="4"/>
      <c r="K7" s="4"/>
      <c r="L7" s="4"/>
      <c r="M7" s="4"/>
    </row>
    <row r="8" spans="1:13" x14ac:dyDescent="0.3">
      <c r="A8" s="11">
        <v>2</v>
      </c>
      <c r="B8" s="9" t="s">
        <v>0</v>
      </c>
      <c r="C8" s="4"/>
      <c r="D8" s="4"/>
      <c r="E8" s="4"/>
      <c r="F8" s="4"/>
      <c r="G8" s="4"/>
      <c r="H8" s="4"/>
      <c r="I8" s="4"/>
      <c r="J8" s="4"/>
      <c r="K8" s="4"/>
      <c r="L8" s="4"/>
      <c r="M8" s="4"/>
    </row>
    <row r="9" spans="1:13" s="5" customFormat="1" x14ac:dyDescent="0.25">
      <c r="A9" s="11"/>
      <c r="B9" s="9"/>
    </row>
    <row r="10" spans="1:13" s="5" customFormat="1" x14ac:dyDescent="0.25">
      <c r="A10" s="11"/>
      <c r="B10" s="12" t="s">
        <v>1</v>
      </c>
    </row>
    <row r="11" spans="1:13" s="5" customFormat="1" x14ac:dyDescent="0.25">
      <c r="A11" s="11"/>
      <c r="B11" s="9" t="s">
        <v>2</v>
      </c>
    </row>
    <row r="12" spans="1:13" s="5" customFormat="1" x14ac:dyDescent="0.25">
      <c r="A12" s="11"/>
      <c r="B12" s="9"/>
    </row>
    <row r="13" spans="1:13" s="5" customFormat="1" x14ac:dyDescent="0.25">
      <c r="A13" s="11"/>
      <c r="B13" s="12" t="s">
        <v>3</v>
      </c>
    </row>
    <row r="14" spans="1:13" s="5" customFormat="1" ht="25" x14ac:dyDescent="0.25">
      <c r="A14" s="11"/>
      <c r="B14" s="9" t="s">
        <v>57</v>
      </c>
    </row>
    <row r="15" spans="1:13" s="5" customFormat="1" x14ac:dyDescent="0.25">
      <c r="A15" s="11"/>
      <c r="B15" s="9"/>
    </row>
    <row r="16" spans="1:13" s="5" customFormat="1" x14ac:dyDescent="0.25">
      <c r="A16" s="11"/>
      <c r="B16" s="12" t="s">
        <v>4</v>
      </c>
    </row>
    <row r="17" spans="1:2" s="5" customFormat="1" ht="25" x14ac:dyDescent="0.25">
      <c r="A17" s="11"/>
      <c r="B17" s="9" t="s">
        <v>58</v>
      </c>
    </row>
    <row r="18" spans="1:2" s="5" customFormat="1" x14ac:dyDescent="0.25">
      <c r="A18" s="11"/>
      <c r="B18" s="9"/>
    </row>
    <row r="19" spans="1:2" s="5" customFormat="1" x14ac:dyDescent="0.25">
      <c r="A19" s="11"/>
      <c r="B19" s="12" t="s">
        <v>5</v>
      </c>
    </row>
    <row r="20" spans="1:2" s="5" customFormat="1" ht="25" x14ac:dyDescent="0.25">
      <c r="A20" s="11"/>
      <c r="B20" s="9" t="s">
        <v>59</v>
      </c>
    </row>
    <row r="21" spans="1:2" s="5" customFormat="1" x14ac:dyDescent="0.25">
      <c r="A21" s="11"/>
      <c r="B21" s="9"/>
    </row>
    <row r="22" spans="1:2" s="5" customFormat="1" x14ac:dyDescent="0.25">
      <c r="A22" s="11"/>
      <c r="B22" s="12" t="s">
        <v>6</v>
      </c>
    </row>
    <row r="23" spans="1:2" s="5" customFormat="1" x14ac:dyDescent="0.25">
      <c r="A23" s="11"/>
      <c r="B23" s="9" t="s">
        <v>7</v>
      </c>
    </row>
    <row r="24" spans="1:2" s="5" customFormat="1" x14ac:dyDescent="0.25">
      <c r="A24" s="11"/>
      <c r="B24" s="9"/>
    </row>
    <row r="25" spans="1:2" s="5" customFormat="1" x14ac:dyDescent="0.25">
      <c r="A25" s="11"/>
      <c r="B25" s="12" t="s">
        <v>61</v>
      </c>
    </row>
    <row r="26" spans="1:2" s="5" customFormat="1" x14ac:dyDescent="0.25">
      <c r="A26" s="11"/>
      <c r="B26" s="9" t="s">
        <v>8</v>
      </c>
    </row>
    <row r="27" spans="1:2" s="5" customFormat="1" x14ac:dyDescent="0.25">
      <c r="A27" s="11"/>
      <c r="B27" s="9"/>
    </row>
    <row r="28" spans="1:2" s="5" customFormat="1" x14ac:dyDescent="0.25">
      <c r="A28" s="11"/>
      <c r="B28" s="12" t="s">
        <v>9</v>
      </c>
    </row>
    <row r="29" spans="1:2" s="5" customFormat="1" x14ac:dyDescent="0.25">
      <c r="A29" s="11"/>
      <c r="B29" s="9" t="s">
        <v>10</v>
      </c>
    </row>
    <row r="30" spans="1:2" s="5" customFormat="1" x14ac:dyDescent="0.25">
      <c r="A30" s="11"/>
      <c r="B30" s="9"/>
    </row>
    <row r="31" spans="1:2" s="5" customFormat="1" x14ac:dyDescent="0.25">
      <c r="A31" s="11"/>
      <c r="B31" s="12" t="s">
        <v>11</v>
      </c>
    </row>
    <row r="32" spans="1:2" s="5" customFormat="1" x14ac:dyDescent="0.25">
      <c r="A32" s="11"/>
      <c r="B32" s="9" t="s">
        <v>12</v>
      </c>
    </row>
    <row r="33" spans="1:13" s="5" customFormat="1" x14ac:dyDescent="0.25">
      <c r="A33" s="11"/>
      <c r="B33" s="9"/>
    </row>
    <row r="34" spans="1:13" s="5" customFormat="1" x14ac:dyDescent="0.25">
      <c r="A34" s="11"/>
      <c r="B34" s="12" t="s">
        <v>13</v>
      </c>
    </row>
    <row r="35" spans="1:13" s="5" customFormat="1" x14ac:dyDescent="0.25">
      <c r="A35" s="11"/>
      <c r="B35" s="9" t="s">
        <v>14</v>
      </c>
    </row>
    <row r="36" spans="1:13" s="5" customFormat="1" x14ac:dyDescent="0.25">
      <c r="A36" s="11"/>
      <c r="B36" s="9"/>
    </row>
    <row r="37" spans="1:13" s="5" customFormat="1" x14ac:dyDescent="0.25">
      <c r="A37" s="11"/>
      <c r="B37" s="12" t="s">
        <v>15</v>
      </c>
    </row>
    <row r="38" spans="1:13" s="5" customFormat="1" x14ac:dyDescent="0.25">
      <c r="A38" s="11"/>
      <c r="B38" s="9" t="s">
        <v>16</v>
      </c>
    </row>
    <row r="39" spans="1:13" s="5" customFormat="1" x14ac:dyDescent="0.25">
      <c r="A39" s="11"/>
      <c r="B39" s="9" t="s">
        <v>17</v>
      </c>
    </row>
    <row r="40" spans="1:13" s="5" customFormat="1" x14ac:dyDescent="0.25">
      <c r="A40" s="11"/>
      <c r="B40" s="9"/>
    </row>
    <row r="41" spans="1:13" s="5" customFormat="1" x14ac:dyDescent="0.25">
      <c r="A41" s="11"/>
      <c r="B41" s="12" t="s">
        <v>18</v>
      </c>
    </row>
    <row r="42" spans="1:13" s="5" customFormat="1" ht="25" x14ac:dyDescent="0.25">
      <c r="A42" s="11"/>
      <c r="B42" s="9" t="s">
        <v>19</v>
      </c>
    </row>
    <row r="43" spans="1:13" s="5" customFormat="1" x14ac:dyDescent="0.25">
      <c r="A43" s="11"/>
      <c r="B43" s="9"/>
    </row>
    <row r="44" spans="1:13" s="5" customFormat="1" x14ac:dyDescent="0.25">
      <c r="A44" s="11"/>
      <c r="B44" s="12" t="s">
        <v>20</v>
      </c>
    </row>
    <row r="45" spans="1:13" s="5" customFormat="1" ht="25" x14ac:dyDescent="0.25">
      <c r="A45" s="11"/>
      <c r="B45" s="9" t="s">
        <v>62</v>
      </c>
    </row>
    <row r="46" spans="1:13" s="5" customFormat="1" x14ac:dyDescent="0.25">
      <c r="A46" s="11"/>
      <c r="B46" s="9"/>
    </row>
    <row r="47" spans="1:13" s="5" customFormat="1" ht="25" x14ac:dyDescent="0.25">
      <c r="A47" s="11">
        <v>3</v>
      </c>
      <c r="B47" s="9" t="s">
        <v>21</v>
      </c>
      <c r="C47" s="3"/>
      <c r="D47" s="3"/>
      <c r="E47" s="3"/>
      <c r="F47" s="3"/>
      <c r="G47" s="3"/>
      <c r="H47" s="3"/>
      <c r="I47" s="3"/>
      <c r="J47" s="3"/>
      <c r="K47" s="3"/>
      <c r="L47" s="3"/>
      <c r="M47" s="3"/>
    </row>
    <row r="48" spans="1:13" s="5" customFormat="1" x14ac:dyDescent="0.25">
      <c r="A48" s="11"/>
      <c r="B48" s="9"/>
      <c r="C48" s="6"/>
      <c r="D48" s="6"/>
      <c r="E48" s="6"/>
      <c r="F48" s="6"/>
      <c r="G48" s="6"/>
      <c r="H48" s="6"/>
      <c r="I48" s="6"/>
      <c r="J48" s="6"/>
      <c r="K48" s="6"/>
      <c r="L48" s="6"/>
      <c r="M48" s="6"/>
    </row>
    <row r="49" spans="1:13" s="5" customFormat="1" ht="37.5" x14ac:dyDescent="0.25">
      <c r="A49" s="11">
        <v>4</v>
      </c>
      <c r="B49" s="9" t="s">
        <v>63</v>
      </c>
      <c r="C49" s="6"/>
      <c r="D49" s="6"/>
      <c r="E49" s="6"/>
      <c r="F49" s="6"/>
      <c r="G49" s="6"/>
      <c r="H49" s="6"/>
      <c r="I49" s="6"/>
      <c r="J49" s="6"/>
      <c r="K49" s="6"/>
      <c r="L49" s="6"/>
      <c r="M49" s="6"/>
    </row>
    <row r="50" spans="1:13" s="5" customFormat="1" x14ac:dyDescent="0.25">
      <c r="A50" s="11"/>
      <c r="B50" s="9"/>
    </row>
    <row r="51" spans="1:13" x14ac:dyDescent="0.3">
      <c r="A51" s="11">
        <v>5</v>
      </c>
      <c r="B51" s="9" t="s">
        <v>64</v>
      </c>
      <c r="C51" s="3"/>
      <c r="D51" s="3"/>
      <c r="E51" s="3"/>
      <c r="F51" s="3"/>
      <c r="G51" s="3"/>
      <c r="H51" s="3"/>
      <c r="I51" s="3"/>
      <c r="J51" s="3"/>
      <c r="K51" s="3"/>
      <c r="L51" s="3"/>
      <c r="M51" s="3"/>
    </row>
    <row r="52" spans="1:13" x14ac:dyDescent="0.3">
      <c r="C52" s="4"/>
      <c r="D52" s="4"/>
      <c r="E52" s="4"/>
      <c r="F52" s="4"/>
      <c r="G52" s="4"/>
      <c r="H52" s="4"/>
      <c r="I52" s="4"/>
      <c r="J52" s="4"/>
      <c r="K52" s="4"/>
      <c r="L52" s="4"/>
      <c r="M52" s="4"/>
    </row>
    <row r="53" spans="1:13" x14ac:dyDescent="0.3">
      <c r="A53" s="11">
        <v>6</v>
      </c>
      <c r="B53" s="9" t="s">
        <v>65</v>
      </c>
      <c r="C53" s="5"/>
      <c r="D53" s="5"/>
      <c r="E53" s="5"/>
      <c r="F53" s="5"/>
      <c r="G53" s="5"/>
      <c r="H53" s="5"/>
      <c r="I53" s="4"/>
      <c r="J53" s="4"/>
      <c r="K53" s="4"/>
      <c r="L53" s="4"/>
      <c r="M53" s="4"/>
    </row>
    <row r="54" spans="1:13" x14ac:dyDescent="0.3">
      <c r="C54" s="5"/>
      <c r="D54" s="5"/>
      <c r="E54" s="5"/>
      <c r="F54" s="5"/>
      <c r="G54" s="5"/>
      <c r="H54" s="5"/>
      <c r="I54" s="4"/>
      <c r="J54" s="4"/>
      <c r="K54" s="4"/>
      <c r="L54" s="4"/>
      <c r="M54" s="4"/>
    </row>
    <row r="55" spans="1:13" s="7" customFormat="1" ht="12" x14ac:dyDescent="0.3">
      <c r="A55" s="16"/>
      <c r="B55" s="13" t="s">
        <v>22</v>
      </c>
    </row>
    <row r="56" spans="1:13" s="7" customFormat="1" ht="23" x14ac:dyDescent="0.3">
      <c r="A56" s="16"/>
      <c r="B56" s="14" t="s">
        <v>69</v>
      </c>
      <c r="C56" s="3"/>
      <c r="D56" s="3"/>
      <c r="E56" s="3"/>
      <c r="F56" s="3"/>
      <c r="G56" s="3"/>
      <c r="H56" s="3"/>
      <c r="I56" s="3"/>
      <c r="J56" s="3"/>
      <c r="K56" s="3"/>
      <c r="L56" s="3"/>
      <c r="M56" s="3"/>
    </row>
    <row r="57" spans="1:13" s="7" customFormat="1" x14ac:dyDescent="0.3">
      <c r="A57" s="16"/>
      <c r="B57" s="14"/>
      <c r="C57" s="3"/>
      <c r="D57" s="3"/>
      <c r="E57" s="3"/>
      <c r="F57" s="3"/>
      <c r="G57" s="3"/>
      <c r="H57" s="3"/>
      <c r="I57" s="3"/>
      <c r="J57" s="3"/>
      <c r="K57" s="3"/>
      <c r="L57" s="3"/>
      <c r="M57" s="3"/>
    </row>
    <row r="58" spans="1:13" s="7" customFormat="1" x14ac:dyDescent="0.3">
      <c r="A58" s="16"/>
      <c r="B58" s="15" t="s">
        <v>66</v>
      </c>
      <c r="C58" s="8"/>
      <c r="D58" s="8"/>
      <c r="E58" s="8"/>
      <c r="F58" s="8"/>
      <c r="G58" s="8"/>
      <c r="H58" s="8"/>
      <c r="I58" s="8"/>
      <c r="J58" s="8"/>
      <c r="K58" s="8"/>
      <c r="L58" s="8"/>
      <c r="M58" s="8"/>
    </row>
    <row r="59" spans="1:13" s="7" customFormat="1" ht="24" x14ac:dyDescent="0.3">
      <c r="A59" s="16"/>
      <c r="B59" s="15" t="s">
        <v>67</v>
      </c>
      <c r="C59" s="3"/>
      <c r="D59" s="3"/>
      <c r="E59" s="3"/>
      <c r="F59" s="3"/>
      <c r="G59" s="3"/>
      <c r="H59" s="3"/>
      <c r="I59" s="3"/>
      <c r="J59" s="3"/>
      <c r="K59" s="3"/>
      <c r="L59" s="3"/>
      <c r="M59" s="3"/>
    </row>
    <row r="60" spans="1:13" s="7" customFormat="1" x14ac:dyDescent="0.3">
      <c r="A60" s="16"/>
      <c r="B60" s="15" t="s">
        <v>68</v>
      </c>
      <c r="C60" s="8"/>
      <c r="D60" s="8"/>
      <c r="E60" s="8"/>
      <c r="F60" s="8"/>
      <c r="G60" s="8"/>
      <c r="H60" s="8"/>
      <c r="I60" s="8"/>
      <c r="J60" s="8"/>
      <c r="K60" s="8"/>
      <c r="L60" s="8"/>
      <c r="M60" s="8"/>
    </row>
    <row r="61" spans="1:13" s="7" customFormat="1" ht="12" x14ac:dyDescent="0.3">
      <c r="A61" s="16"/>
      <c r="B61" s="14"/>
    </row>
    <row r="62" spans="1:13" s="7" customFormat="1" ht="12" x14ac:dyDescent="0.3">
      <c r="A62" s="16"/>
      <c r="B62" s="13" t="s">
        <v>23</v>
      </c>
    </row>
    <row r="63" spans="1:13" s="7" customFormat="1" ht="34.5" x14ac:dyDescent="0.3">
      <c r="A63" s="16"/>
      <c r="B63" s="14" t="s">
        <v>70</v>
      </c>
      <c r="C63" s="3"/>
      <c r="D63" s="3"/>
      <c r="E63" s="3"/>
      <c r="F63" s="3"/>
      <c r="G63" s="3"/>
      <c r="H63" s="3"/>
      <c r="I63" s="3"/>
      <c r="J63" s="3"/>
      <c r="K63" s="3"/>
      <c r="L63" s="3"/>
      <c r="M63" s="3"/>
    </row>
    <row r="64" spans="1:13" s="7" customFormat="1" x14ac:dyDescent="0.3">
      <c r="A64" s="16"/>
      <c r="B64" s="14"/>
      <c r="C64" s="3"/>
      <c r="D64" s="3"/>
      <c r="E64" s="3"/>
      <c r="F64" s="3"/>
      <c r="G64" s="3"/>
      <c r="H64" s="3"/>
      <c r="I64" s="3"/>
      <c r="J64" s="3"/>
      <c r="K64" s="3"/>
      <c r="L64" s="3"/>
      <c r="M64" s="3"/>
    </row>
    <row r="65" spans="1:13" s="7" customFormat="1" x14ac:dyDescent="0.3">
      <c r="A65" s="16"/>
      <c r="B65" s="15" t="s">
        <v>71</v>
      </c>
      <c r="C65" s="8"/>
      <c r="D65" s="8"/>
      <c r="E65" s="8"/>
      <c r="F65" s="8"/>
      <c r="G65" s="8"/>
      <c r="H65" s="8"/>
      <c r="I65" s="8"/>
      <c r="J65" s="8"/>
      <c r="K65" s="8"/>
      <c r="L65" s="8"/>
      <c r="M65" s="8"/>
    </row>
    <row r="66" spans="1:13" s="7" customFormat="1" ht="12" x14ac:dyDescent="0.3">
      <c r="A66" s="16"/>
      <c r="B66" s="14"/>
    </row>
    <row r="67" spans="1:13" s="7" customFormat="1" ht="12" x14ac:dyDescent="0.3">
      <c r="A67" s="16"/>
      <c r="B67" s="13" t="s">
        <v>24</v>
      </c>
    </row>
    <row r="68" spans="1:13" s="7" customFormat="1" ht="34.5" x14ac:dyDescent="0.3">
      <c r="A68" s="16"/>
      <c r="B68" s="14" t="s">
        <v>72</v>
      </c>
      <c r="C68" s="3"/>
      <c r="D68" s="3"/>
      <c r="E68" s="3"/>
      <c r="F68" s="3"/>
      <c r="G68" s="3"/>
      <c r="H68" s="3"/>
      <c r="I68" s="3"/>
      <c r="J68" s="3"/>
      <c r="K68" s="3"/>
      <c r="L68" s="3"/>
      <c r="M68" s="3"/>
    </row>
    <row r="69" spans="1:13" s="7" customFormat="1" x14ac:dyDescent="0.3">
      <c r="A69" s="16"/>
      <c r="B69" s="14"/>
      <c r="C69" s="3"/>
      <c r="D69" s="3"/>
      <c r="E69" s="3"/>
      <c r="F69" s="3"/>
      <c r="G69" s="3"/>
      <c r="H69" s="3"/>
      <c r="I69" s="3"/>
      <c r="J69" s="3"/>
      <c r="K69" s="3"/>
      <c r="L69" s="3"/>
      <c r="M69" s="3"/>
    </row>
    <row r="70" spans="1:13" s="7" customFormat="1" x14ac:dyDescent="0.3">
      <c r="A70" s="16"/>
      <c r="B70" s="15" t="s">
        <v>73</v>
      </c>
      <c r="C70" s="8"/>
      <c r="D70" s="8"/>
      <c r="E70" s="8"/>
      <c r="F70" s="8"/>
      <c r="G70" s="8"/>
      <c r="H70" s="8"/>
      <c r="I70" s="8"/>
      <c r="J70" s="8"/>
      <c r="K70" s="8"/>
      <c r="L70" s="8"/>
      <c r="M70" s="8"/>
    </row>
    <row r="71" spans="1:13" s="7" customFormat="1" x14ac:dyDescent="0.3">
      <c r="A71" s="16"/>
      <c r="B71" s="15" t="s">
        <v>74</v>
      </c>
      <c r="C71" s="3"/>
      <c r="D71" s="3"/>
      <c r="E71" s="3"/>
      <c r="F71" s="3"/>
      <c r="G71" s="3"/>
      <c r="H71" s="3"/>
      <c r="I71" s="3"/>
      <c r="J71" s="3"/>
      <c r="K71" s="3"/>
      <c r="L71" s="3"/>
      <c r="M71" s="3"/>
    </row>
    <row r="72" spans="1:13" s="7" customFormat="1" ht="12" x14ac:dyDescent="0.3">
      <c r="A72" s="16"/>
      <c r="B72" s="14"/>
    </row>
    <row r="73" spans="1:13" s="7" customFormat="1" ht="12" x14ac:dyDescent="0.3">
      <c r="A73" s="16"/>
      <c r="B73" s="13" t="s">
        <v>25</v>
      </c>
    </row>
    <row r="74" spans="1:13" s="7" customFormat="1" ht="46" x14ac:dyDescent="0.3">
      <c r="A74" s="16"/>
      <c r="B74" s="14" t="s">
        <v>75</v>
      </c>
      <c r="C74" s="3"/>
      <c r="D74" s="3"/>
      <c r="E74" s="3"/>
      <c r="F74" s="3"/>
      <c r="G74" s="3"/>
      <c r="H74" s="3"/>
      <c r="I74" s="3"/>
      <c r="J74" s="3"/>
      <c r="K74" s="3"/>
      <c r="L74" s="3"/>
      <c r="M74" s="3"/>
    </row>
    <row r="75" spans="1:13" s="7" customFormat="1" x14ac:dyDescent="0.3">
      <c r="A75" s="16"/>
      <c r="B75" s="14"/>
      <c r="C75" s="3"/>
      <c r="D75" s="3"/>
      <c r="E75" s="3"/>
      <c r="F75" s="3"/>
      <c r="G75" s="3"/>
      <c r="H75" s="3"/>
      <c r="I75" s="3"/>
      <c r="J75" s="3"/>
      <c r="K75" s="3"/>
      <c r="L75" s="3"/>
      <c r="M75" s="3"/>
    </row>
    <row r="76" spans="1:13" s="7" customFormat="1" x14ac:dyDescent="0.3">
      <c r="A76" s="16"/>
      <c r="B76" s="15" t="s">
        <v>77</v>
      </c>
      <c r="C76" s="8"/>
      <c r="D76" s="8"/>
      <c r="E76" s="8"/>
      <c r="F76" s="8"/>
      <c r="G76" s="8"/>
      <c r="H76" s="8"/>
      <c r="I76" s="8"/>
      <c r="J76" s="8"/>
      <c r="K76" s="8"/>
      <c r="L76" s="8"/>
      <c r="M76" s="8"/>
    </row>
    <row r="77" spans="1:13" s="7" customFormat="1" x14ac:dyDescent="0.3">
      <c r="A77" s="16"/>
      <c r="B77" s="15" t="s">
        <v>78</v>
      </c>
      <c r="C77" s="8"/>
      <c r="D77" s="8"/>
      <c r="E77" s="8"/>
      <c r="F77" s="8"/>
      <c r="G77" s="8"/>
      <c r="H77" s="8"/>
      <c r="I77" s="8"/>
      <c r="J77" s="8"/>
      <c r="K77" s="8"/>
      <c r="L77" s="8"/>
      <c r="M77" s="8"/>
    </row>
  </sheetData>
  <phoneticPr fontId="0" type="noConversion"/>
  <pageMargins left="0.39370078740157483" right="0.39370078740157483" top="0.78740157480314965" bottom="0.39370078740157483" header="0.51181102362204722" footer="1.1811023622047245"/>
  <pageSetup paperSize="9" scale="80" orientation="portrait" r:id="rId1"/>
  <headerFooter alignWithMargins="0">
    <oddHeader>&amp;C&amp;KFF0000Framework Agreement Template</oddHeader>
  </headerFooter>
  <rowBreaks count="1" manualBreakCount="1">
    <brk id="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W533"/>
  <sheetViews>
    <sheetView topLeftCell="A17" workbookViewId="0"/>
  </sheetViews>
  <sheetFormatPr defaultColWidth="9.08984375" defaultRowHeight="12.5" x14ac:dyDescent="0.25"/>
  <cols>
    <col min="1" max="1" width="3.1796875" style="18" customWidth="1"/>
    <col min="2" max="2" width="40.6328125" style="17" customWidth="1"/>
    <col min="3" max="3" width="10.6328125" style="17" customWidth="1"/>
    <col min="4" max="4" width="20.6328125" style="17" customWidth="1"/>
    <col min="5" max="5" width="10.6328125" style="17" customWidth="1"/>
    <col min="6" max="6" width="20.6328125" style="17" customWidth="1"/>
    <col min="7" max="63" width="3.1796875" style="18" customWidth="1"/>
    <col min="64" max="75" width="9.08984375" style="18"/>
    <col min="76" max="16384" width="9.08984375" style="17"/>
  </cols>
  <sheetData>
    <row r="1" spans="1:75" s="18" customFormat="1" ht="70" customHeight="1" thickBot="1" x14ac:dyDescent="0.3"/>
    <row r="2" spans="1:75" ht="15" customHeight="1" thickBot="1" x14ac:dyDescent="0.3">
      <c r="B2" s="19" t="s">
        <v>79</v>
      </c>
      <c r="C2" s="67"/>
      <c r="D2" s="68"/>
      <c r="E2" s="68"/>
      <c r="F2" s="69"/>
    </row>
    <row r="3" spans="1:75" s="18" customFormat="1" ht="15" customHeight="1" x14ac:dyDescent="0.25"/>
    <row r="4" spans="1:75" s="18" customFormat="1" ht="15" customHeight="1" thickBot="1" x14ac:dyDescent="0.3"/>
    <row r="5" spans="1:75" s="21" customFormat="1" ht="15" customHeight="1" thickBot="1" x14ac:dyDescent="0.3">
      <c r="A5" s="20"/>
      <c r="B5" s="30" t="s">
        <v>26</v>
      </c>
      <c r="C5" s="31" t="s">
        <v>27</v>
      </c>
      <c r="D5" s="32"/>
      <c r="E5" s="31" t="s">
        <v>27</v>
      </c>
      <c r="F5" s="32"/>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row>
    <row r="6" spans="1:75" ht="15" customHeight="1" x14ac:dyDescent="0.25">
      <c r="B6" s="22"/>
      <c r="C6" s="18"/>
      <c r="D6" s="70" t="s">
        <v>28</v>
      </c>
      <c r="E6" s="18"/>
      <c r="F6" s="70" t="s">
        <v>28</v>
      </c>
    </row>
    <row r="7" spans="1:75" ht="15" customHeight="1" x14ac:dyDescent="0.25">
      <c r="B7" s="22"/>
      <c r="C7" s="18"/>
      <c r="D7" s="71"/>
      <c r="E7" s="18"/>
      <c r="F7" s="71"/>
    </row>
    <row r="8" spans="1:75" ht="15" customHeight="1" x14ac:dyDescent="0.25">
      <c r="B8" s="22" t="s">
        <v>29</v>
      </c>
      <c r="C8" s="18"/>
      <c r="D8" s="25"/>
      <c r="E8" s="28"/>
      <c r="F8" s="25"/>
    </row>
    <row r="9" spans="1:75" ht="15" customHeight="1" x14ac:dyDescent="0.25">
      <c r="B9" s="22" t="s">
        <v>30</v>
      </c>
      <c r="C9" s="18"/>
      <c r="D9" s="25"/>
      <c r="E9" s="28"/>
      <c r="F9" s="25"/>
    </row>
    <row r="10" spans="1:75" ht="15" customHeight="1" x14ac:dyDescent="0.25">
      <c r="B10" s="22" t="s">
        <v>60</v>
      </c>
      <c r="C10" s="18"/>
      <c r="D10" s="25"/>
      <c r="E10" s="28"/>
      <c r="F10" s="25"/>
    </row>
    <row r="11" spans="1:75" ht="15" customHeight="1" x14ac:dyDescent="0.25">
      <c r="B11" s="22" t="s">
        <v>31</v>
      </c>
      <c r="C11" s="18"/>
      <c r="D11" s="25"/>
      <c r="E11" s="28"/>
      <c r="F11" s="25"/>
    </row>
    <row r="12" spans="1:75" ht="15" customHeight="1" x14ac:dyDescent="0.25">
      <c r="B12" s="22"/>
      <c r="C12" s="18"/>
      <c r="D12" s="26"/>
      <c r="E12" s="28"/>
      <c r="F12" s="26"/>
    </row>
    <row r="13" spans="1:75" ht="15" customHeight="1" x14ac:dyDescent="0.25">
      <c r="B13" s="22" t="s">
        <v>32</v>
      </c>
      <c r="C13" s="18"/>
      <c r="D13" s="25"/>
      <c r="E13" s="28"/>
      <c r="F13" s="25"/>
    </row>
    <row r="14" spans="1:75" ht="15" customHeight="1" x14ac:dyDescent="0.25">
      <c r="B14" s="22" t="s">
        <v>33</v>
      </c>
      <c r="C14" s="18"/>
      <c r="D14" s="25"/>
      <c r="E14" s="28"/>
      <c r="F14" s="25"/>
    </row>
    <row r="15" spans="1:75" ht="15" customHeight="1" x14ac:dyDescent="0.25">
      <c r="B15" s="22" t="s">
        <v>34</v>
      </c>
      <c r="C15" s="18"/>
      <c r="D15" s="25"/>
      <c r="E15" s="28"/>
      <c r="F15" s="25"/>
    </row>
    <row r="16" spans="1:75" ht="15" customHeight="1" x14ac:dyDescent="0.25">
      <c r="B16" s="22"/>
      <c r="C16" s="18"/>
      <c r="D16" s="26"/>
      <c r="E16" s="28"/>
      <c r="F16" s="26"/>
    </row>
    <row r="17" spans="2:6" ht="15" customHeight="1" x14ac:dyDescent="0.25">
      <c r="B17" s="22" t="s">
        <v>35</v>
      </c>
      <c r="C17" s="18"/>
      <c r="D17" s="25"/>
      <c r="E17" s="28"/>
      <c r="F17" s="25"/>
    </row>
    <row r="18" spans="2:6" ht="15" customHeight="1" x14ac:dyDescent="0.25">
      <c r="B18" s="22" t="s">
        <v>36</v>
      </c>
      <c r="C18" s="18"/>
      <c r="D18" s="25"/>
      <c r="E18" s="28"/>
      <c r="F18" s="25"/>
    </row>
    <row r="19" spans="2:6" ht="15" customHeight="1" x14ac:dyDescent="0.25">
      <c r="B19" s="22" t="s">
        <v>37</v>
      </c>
      <c r="C19" s="18"/>
      <c r="D19" s="25"/>
      <c r="E19" s="28"/>
      <c r="F19" s="25"/>
    </row>
    <row r="20" spans="2:6" ht="15" customHeight="1" x14ac:dyDescent="0.25">
      <c r="B20" s="22" t="s">
        <v>38</v>
      </c>
      <c r="C20" s="18"/>
      <c r="D20" s="25"/>
      <c r="E20" s="28"/>
      <c r="F20" s="25"/>
    </row>
    <row r="21" spans="2:6" ht="15" customHeight="1" thickBot="1" x14ac:dyDescent="0.3">
      <c r="B21" s="23" t="s">
        <v>39</v>
      </c>
      <c r="C21" s="24"/>
      <c r="D21" s="27"/>
      <c r="E21" s="29"/>
      <c r="F21" s="27"/>
    </row>
    <row r="22" spans="2:6" s="18" customFormat="1" ht="15" customHeight="1" x14ac:dyDescent="0.25"/>
    <row r="23" spans="2:6" s="18" customFormat="1" ht="15" customHeight="1" x14ac:dyDescent="0.25"/>
    <row r="24" spans="2:6" s="18" customFormat="1" ht="15" customHeight="1" x14ac:dyDescent="0.25"/>
    <row r="25" spans="2:6" s="18" customFormat="1" ht="15" customHeight="1" x14ac:dyDescent="0.25"/>
    <row r="26" spans="2:6" s="18" customFormat="1" ht="15" customHeight="1" x14ac:dyDescent="0.25"/>
    <row r="27" spans="2:6" s="18" customFormat="1" ht="15" customHeight="1" x14ac:dyDescent="0.25"/>
    <row r="28" spans="2:6" s="18" customFormat="1" ht="15" customHeight="1" x14ac:dyDescent="0.25"/>
    <row r="29" spans="2:6" s="18" customFormat="1" ht="15" customHeight="1" x14ac:dyDescent="0.25"/>
    <row r="30" spans="2:6" s="18" customFormat="1" ht="15" customHeight="1" x14ac:dyDescent="0.25"/>
    <row r="31" spans="2:6" s="18" customFormat="1" ht="15" customHeight="1" x14ac:dyDescent="0.25"/>
    <row r="32" spans="2:6" s="18" customFormat="1" ht="15" customHeight="1" x14ac:dyDescent="0.25"/>
    <row r="33" s="18" customFormat="1" ht="15" customHeight="1" x14ac:dyDescent="0.25"/>
    <row r="34" s="18" customFormat="1" ht="15" customHeight="1" x14ac:dyDescent="0.25"/>
    <row r="35" s="18" customFormat="1" ht="15" customHeight="1" x14ac:dyDescent="0.25"/>
    <row r="36" s="18" customFormat="1" ht="15" customHeight="1" x14ac:dyDescent="0.25"/>
    <row r="37" s="18" customFormat="1" ht="15" customHeight="1" x14ac:dyDescent="0.25"/>
    <row r="38" s="18" customFormat="1" ht="15" customHeight="1" x14ac:dyDescent="0.25"/>
    <row r="39" s="18" customFormat="1" ht="15" customHeight="1" x14ac:dyDescent="0.25"/>
    <row r="40" s="18" customFormat="1" ht="15" customHeight="1" x14ac:dyDescent="0.25"/>
    <row r="41" s="18" customFormat="1" ht="15" customHeight="1" x14ac:dyDescent="0.25"/>
    <row r="42" s="18" customFormat="1" ht="15" customHeight="1" x14ac:dyDescent="0.25"/>
    <row r="43" s="18" customFormat="1" ht="15" customHeight="1" x14ac:dyDescent="0.25"/>
    <row r="44" s="18" customFormat="1" ht="15" customHeight="1" x14ac:dyDescent="0.25"/>
    <row r="45" s="18" customFormat="1" ht="15" customHeight="1" x14ac:dyDescent="0.25"/>
    <row r="46" s="18" customFormat="1" ht="15" customHeight="1" x14ac:dyDescent="0.25"/>
    <row r="47" s="18" customFormat="1" ht="15" customHeight="1" x14ac:dyDescent="0.25"/>
    <row r="48" s="18" customFormat="1" ht="15" customHeight="1" x14ac:dyDescent="0.25"/>
    <row r="49" s="18" customFormat="1" ht="15" customHeight="1" x14ac:dyDescent="0.25"/>
    <row r="50" s="18" customFormat="1" ht="15" customHeight="1" x14ac:dyDescent="0.25"/>
    <row r="51" s="18" customFormat="1" ht="15" customHeight="1" x14ac:dyDescent="0.25"/>
    <row r="52" s="18" customFormat="1" ht="15" customHeight="1" x14ac:dyDescent="0.25"/>
    <row r="53" s="18" customFormat="1" ht="15" customHeight="1" x14ac:dyDescent="0.25"/>
    <row r="54" s="18" customFormat="1" ht="15" customHeight="1" x14ac:dyDescent="0.25"/>
    <row r="55" s="18" customFormat="1" ht="15" customHeight="1" x14ac:dyDescent="0.25"/>
    <row r="56" s="18" customFormat="1" ht="15" customHeight="1" x14ac:dyDescent="0.25"/>
    <row r="57" s="18" customFormat="1" ht="15" customHeight="1" x14ac:dyDescent="0.25"/>
    <row r="58" s="18" customFormat="1" ht="15" customHeight="1" x14ac:dyDescent="0.25"/>
    <row r="59" s="18" customFormat="1" ht="15" customHeight="1" x14ac:dyDescent="0.25"/>
    <row r="60" s="18" customFormat="1" ht="15" customHeight="1" x14ac:dyDescent="0.25"/>
    <row r="61" s="18" customFormat="1" ht="15" customHeight="1" x14ac:dyDescent="0.25"/>
    <row r="62" s="18" customFormat="1" ht="15" customHeight="1" x14ac:dyDescent="0.25"/>
    <row r="63" s="18" customFormat="1" ht="15" customHeight="1" x14ac:dyDescent="0.25"/>
    <row r="64" s="18" customFormat="1" ht="15" customHeight="1" x14ac:dyDescent="0.25"/>
    <row r="65" s="18" customFormat="1" ht="15" customHeight="1" x14ac:dyDescent="0.25"/>
    <row r="66" s="18" customFormat="1" ht="15" customHeight="1" x14ac:dyDescent="0.25"/>
    <row r="67" s="18" customFormat="1" ht="15" customHeight="1" x14ac:dyDescent="0.25"/>
    <row r="68" s="18" customFormat="1" ht="15" customHeight="1" x14ac:dyDescent="0.25"/>
    <row r="69" s="18" customFormat="1" ht="15" customHeight="1" x14ac:dyDescent="0.25"/>
    <row r="70" s="18" customFormat="1" ht="15" customHeight="1" x14ac:dyDescent="0.25"/>
    <row r="71" s="18" customFormat="1" ht="15" customHeight="1" x14ac:dyDescent="0.25"/>
    <row r="72" s="18" customFormat="1" ht="15" customHeight="1" x14ac:dyDescent="0.25"/>
    <row r="73" s="18" customFormat="1" ht="15" customHeight="1" x14ac:dyDescent="0.25"/>
    <row r="74" s="18" customFormat="1" ht="15" customHeight="1" x14ac:dyDescent="0.25"/>
    <row r="75" s="18" customFormat="1" ht="15" customHeight="1" x14ac:dyDescent="0.25"/>
    <row r="76" s="18" customFormat="1" ht="15" customHeight="1" x14ac:dyDescent="0.25"/>
    <row r="77" s="18" customFormat="1" ht="15" customHeight="1" x14ac:dyDescent="0.25"/>
    <row r="78" s="18" customFormat="1" ht="15" customHeight="1" x14ac:dyDescent="0.25"/>
    <row r="79" s="18" customFormat="1" ht="15" customHeight="1" x14ac:dyDescent="0.25"/>
    <row r="80" s="18" customFormat="1" ht="15" customHeight="1" x14ac:dyDescent="0.25"/>
    <row r="81" s="18" customFormat="1" ht="15" customHeight="1" x14ac:dyDescent="0.25"/>
    <row r="82" s="18" customFormat="1" ht="15" customHeight="1" x14ac:dyDescent="0.25"/>
    <row r="83" s="18" customFormat="1" ht="15" customHeight="1" x14ac:dyDescent="0.25"/>
    <row r="84" s="18" customFormat="1" ht="15" customHeight="1" x14ac:dyDescent="0.25"/>
    <row r="85" s="18" customFormat="1" ht="15" customHeight="1" x14ac:dyDescent="0.25"/>
    <row r="86" s="18" customFormat="1" ht="15" customHeight="1" x14ac:dyDescent="0.25"/>
    <row r="87" s="18" customFormat="1" ht="15" customHeight="1" x14ac:dyDescent="0.25"/>
    <row r="88" s="18" customFormat="1" ht="15" customHeight="1" x14ac:dyDescent="0.25"/>
    <row r="89" s="18" customFormat="1" ht="15" customHeight="1" x14ac:dyDescent="0.25"/>
    <row r="90" s="18" customFormat="1" ht="15" customHeight="1" x14ac:dyDescent="0.25"/>
    <row r="91" s="18" customFormat="1" ht="15" customHeight="1" x14ac:dyDescent="0.25"/>
    <row r="92" s="18" customFormat="1" ht="15" customHeight="1" x14ac:dyDescent="0.25"/>
    <row r="93" s="18" customFormat="1" ht="15" customHeight="1" x14ac:dyDescent="0.25"/>
    <row r="94" s="18" customFormat="1" ht="15" customHeight="1" x14ac:dyDescent="0.25"/>
    <row r="95" s="18" customFormat="1" ht="15" customHeight="1" x14ac:dyDescent="0.25"/>
    <row r="96" s="18" customFormat="1" ht="15" customHeight="1" x14ac:dyDescent="0.25"/>
    <row r="97" s="18" customFormat="1" ht="15" customHeight="1" x14ac:dyDescent="0.25"/>
    <row r="98" s="18" customFormat="1" ht="15" customHeight="1" x14ac:dyDescent="0.25"/>
    <row r="99" s="18" customFormat="1" ht="15" customHeight="1" x14ac:dyDescent="0.25"/>
    <row r="100" s="18" customFormat="1" ht="15" customHeight="1" x14ac:dyDescent="0.25"/>
    <row r="101" s="18" customFormat="1" ht="15" customHeight="1" x14ac:dyDescent="0.25"/>
    <row r="102" s="18" customFormat="1" ht="15" customHeight="1" x14ac:dyDescent="0.25"/>
    <row r="103" s="18" customFormat="1" ht="15" customHeight="1" x14ac:dyDescent="0.25"/>
    <row r="104" s="18" customFormat="1" ht="15" customHeight="1" x14ac:dyDescent="0.25"/>
    <row r="105" s="18" customFormat="1" ht="15" customHeight="1" x14ac:dyDescent="0.25"/>
    <row r="106" s="18" customFormat="1" ht="15" customHeight="1" x14ac:dyDescent="0.25"/>
    <row r="107" s="18" customFormat="1" ht="15" customHeight="1" x14ac:dyDescent="0.25"/>
    <row r="108" s="18" customFormat="1" ht="15" customHeight="1" x14ac:dyDescent="0.25"/>
    <row r="109" s="18" customFormat="1" ht="15" customHeight="1" x14ac:dyDescent="0.25"/>
    <row r="110" s="18" customFormat="1" ht="15" customHeight="1" x14ac:dyDescent="0.25"/>
    <row r="111" s="18" customFormat="1" ht="15" customHeight="1" x14ac:dyDescent="0.25"/>
    <row r="112" s="18" customFormat="1" ht="15" customHeight="1" x14ac:dyDescent="0.25"/>
    <row r="113" s="18" customFormat="1" ht="15" customHeight="1" x14ac:dyDescent="0.25"/>
    <row r="114" s="18" customFormat="1" ht="15" customHeight="1" x14ac:dyDescent="0.25"/>
    <row r="115" s="18" customFormat="1" ht="15" customHeight="1" x14ac:dyDescent="0.25"/>
    <row r="116" s="18" customFormat="1" ht="15" customHeight="1" x14ac:dyDescent="0.25"/>
    <row r="117" s="18" customFormat="1" ht="15" customHeight="1" x14ac:dyDescent="0.25"/>
    <row r="118" s="18" customFormat="1" ht="15" customHeight="1" x14ac:dyDescent="0.25"/>
    <row r="119" s="18" customFormat="1" ht="15" customHeight="1" x14ac:dyDescent="0.25"/>
    <row r="120" s="18" customFormat="1" ht="15" customHeight="1" x14ac:dyDescent="0.25"/>
    <row r="121" s="18" customFormat="1" ht="15" customHeight="1" x14ac:dyDescent="0.25"/>
    <row r="122" s="18" customFormat="1" ht="15" customHeight="1" x14ac:dyDescent="0.25"/>
    <row r="123" s="18" customFormat="1" ht="15" customHeight="1" x14ac:dyDescent="0.25"/>
    <row r="124" s="18" customFormat="1" ht="15" customHeight="1" x14ac:dyDescent="0.25"/>
    <row r="125" s="18" customFormat="1" ht="15" customHeight="1" x14ac:dyDescent="0.25"/>
    <row r="126" s="18" customFormat="1" ht="15" customHeight="1" x14ac:dyDescent="0.25"/>
    <row r="127" s="18" customFormat="1" ht="15" customHeight="1" x14ac:dyDescent="0.25"/>
    <row r="128" s="18" customFormat="1" ht="15" customHeight="1" x14ac:dyDescent="0.25"/>
    <row r="129" s="18" customFormat="1" ht="15" customHeight="1" x14ac:dyDescent="0.25"/>
    <row r="130" s="18" customFormat="1" ht="15" customHeight="1" x14ac:dyDescent="0.25"/>
    <row r="131" s="18" customFormat="1" ht="15" customHeight="1" x14ac:dyDescent="0.25"/>
    <row r="132" s="18" customFormat="1" ht="15" customHeight="1" x14ac:dyDescent="0.25"/>
    <row r="133" s="18" customFormat="1" ht="15" customHeight="1" x14ac:dyDescent="0.25"/>
    <row r="134" s="18" customFormat="1" ht="15" customHeight="1" x14ac:dyDescent="0.25"/>
    <row r="135" s="18" customFormat="1" ht="15" customHeight="1" x14ac:dyDescent="0.25"/>
    <row r="136" s="18" customFormat="1" ht="15" customHeight="1" x14ac:dyDescent="0.25"/>
    <row r="137" s="18" customFormat="1" ht="15" customHeight="1" x14ac:dyDescent="0.25"/>
    <row r="138" s="18" customFormat="1" ht="15" customHeight="1" x14ac:dyDescent="0.25"/>
    <row r="139" s="18" customFormat="1" ht="15" customHeight="1" x14ac:dyDescent="0.25"/>
    <row r="140" s="18" customFormat="1" ht="15" customHeight="1" x14ac:dyDescent="0.25"/>
    <row r="141" s="18" customFormat="1" ht="15" customHeight="1" x14ac:dyDescent="0.25"/>
    <row r="142" s="18" customFormat="1" ht="15" customHeight="1" x14ac:dyDescent="0.25"/>
    <row r="143" s="18" customFormat="1" ht="15" customHeight="1" x14ac:dyDescent="0.25"/>
    <row r="144" s="18" customFormat="1" ht="15" customHeight="1" x14ac:dyDescent="0.25"/>
    <row r="145" s="18" customFormat="1" ht="15" customHeight="1" x14ac:dyDescent="0.25"/>
    <row r="146" s="18" customFormat="1" ht="15" customHeight="1" x14ac:dyDescent="0.25"/>
    <row r="147" s="18" customFormat="1" ht="15" customHeight="1" x14ac:dyDescent="0.25"/>
    <row r="148" s="18" customFormat="1" ht="15" customHeight="1" x14ac:dyDescent="0.25"/>
    <row r="149" s="18" customFormat="1" ht="15" customHeight="1" x14ac:dyDescent="0.25"/>
    <row r="150" s="18" customFormat="1" ht="15" customHeight="1" x14ac:dyDescent="0.25"/>
    <row r="151" s="18" customFormat="1" ht="15" customHeight="1" x14ac:dyDescent="0.25"/>
    <row r="152" s="18" customFormat="1" ht="15" customHeight="1" x14ac:dyDescent="0.25"/>
    <row r="153" s="18" customFormat="1" ht="15" customHeight="1" x14ac:dyDescent="0.25"/>
    <row r="154" s="18" customFormat="1" ht="15" customHeight="1" x14ac:dyDescent="0.25"/>
    <row r="155" s="18" customFormat="1" ht="15" customHeight="1" x14ac:dyDescent="0.25"/>
    <row r="156" s="18" customFormat="1" ht="15" customHeight="1" x14ac:dyDescent="0.25"/>
    <row r="157" s="18" customFormat="1" ht="15" customHeight="1" x14ac:dyDescent="0.25"/>
    <row r="158" s="18" customFormat="1" ht="15" customHeight="1" x14ac:dyDescent="0.25"/>
    <row r="159" s="18" customFormat="1" ht="15" customHeight="1" x14ac:dyDescent="0.25"/>
    <row r="160" s="18" customFormat="1" ht="15" customHeight="1" x14ac:dyDescent="0.25"/>
    <row r="161" s="18" customFormat="1" ht="15" customHeight="1" x14ac:dyDescent="0.25"/>
    <row r="162" s="18" customFormat="1" ht="15" customHeight="1" x14ac:dyDescent="0.25"/>
    <row r="163" s="18" customFormat="1" ht="15" customHeight="1" x14ac:dyDescent="0.25"/>
    <row r="164" s="18" customFormat="1" ht="15" customHeight="1" x14ac:dyDescent="0.25"/>
    <row r="165" s="18" customFormat="1" ht="15" customHeight="1" x14ac:dyDescent="0.25"/>
    <row r="166" s="18" customFormat="1" ht="15" customHeight="1" x14ac:dyDescent="0.25"/>
    <row r="167" s="18" customFormat="1" ht="15" customHeight="1" x14ac:dyDescent="0.25"/>
    <row r="168" s="18" customFormat="1" ht="15" customHeight="1" x14ac:dyDescent="0.25"/>
    <row r="169" s="18" customFormat="1" ht="15" customHeight="1" x14ac:dyDescent="0.25"/>
    <row r="170" s="18" customFormat="1" ht="15" customHeight="1" x14ac:dyDescent="0.25"/>
    <row r="171" s="18" customFormat="1" ht="15" customHeight="1" x14ac:dyDescent="0.25"/>
    <row r="172" s="18" customFormat="1" ht="15" customHeight="1" x14ac:dyDescent="0.25"/>
    <row r="173" s="18" customFormat="1" ht="15" customHeight="1" x14ac:dyDescent="0.25"/>
    <row r="174" s="18" customFormat="1" ht="15" customHeight="1" x14ac:dyDescent="0.25"/>
    <row r="175" s="18" customFormat="1" ht="15" customHeight="1" x14ac:dyDescent="0.25"/>
    <row r="176" s="18" customFormat="1" ht="15" customHeight="1" x14ac:dyDescent="0.25"/>
    <row r="177" s="18" customFormat="1" ht="15" customHeight="1" x14ac:dyDescent="0.25"/>
    <row r="178" s="18" customFormat="1" ht="15" customHeight="1" x14ac:dyDescent="0.25"/>
    <row r="179" s="18" customFormat="1" ht="15" customHeight="1" x14ac:dyDescent="0.25"/>
    <row r="180" s="18" customFormat="1" ht="15" customHeight="1" x14ac:dyDescent="0.25"/>
    <row r="181" s="18" customFormat="1" ht="15" customHeight="1" x14ac:dyDescent="0.25"/>
    <row r="182" s="18" customFormat="1" ht="15" customHeight="1" x14ac:dyDescent="0.25"/>
    <row r="183" s="18" customFormat="1" ht="15" customHeight="1" x14ac:dyDescent="0.25"/>
    <row r="184" s="18" customFormat="1" ht="15" customHeight="1" x14ac:dyDescent="0.25"/>
    <row r="185" s="18" customFormat="1" ht="15" customHeight="1" x14ac:dyDescent="0.25"/>
    <row r="186" s="18" customFormat="1" ht="15" customHeight="1" x14ac:dyDescent="0.25"/>
    <row r="187" s="18" customFormat="1" ht="15" customHeight="1" x14ac:dyDescent="0.25"/>
    <row r="188" s="18" customFormat="1" ht="15" customHeight="1" x14ac:dyDescent="0.25"/>
    <row r="189" s="18" customFormat="1" ht="15" customHeight="1" x14ac:dyDescent="0.25"/>
    <row r="190" s="18" customFormat="1" ht="15" customHeight="1" x14ac:dyDescent="0.25"/>
    <row r="191" s="18" customFormat="1" ht="15" customHeight="1" x14ac:dyDescent="0.25"/>
    <row r="192" s="18" customFormat="1" ht="15" customHeight="1" x14ac:dyDescent="0.25"/>
    <row r="193" s="18" customFormat="1" ht="15" customHeight="1" x14ac:dyDescent="0.25"/>
    <row r="194" s="18" customFormat="1" ht="15" customHeight="1" x14ac:dyDescent="0.25"/>
    <row r="195" s="18" customFormat="1" ht="15" customHeight="1" x14ac:dyDescent="0.25"/>
    <row r="196" s="18" customFormat="1" ht="15" customHeight="1" x14ac:dyDescent="0.25"/>
    <row r="197" s="18" customFormat="1" ht="15" customHeight="1" x14ac:dyDescent="0.25"/>
    <row r="198" s="18" customFormat="1" ht="15" customHeight="1" x14ac:dyDescent="0.25"/>
    <row r="199" s="18" customFormat="1" ht="15" customHeight="1" x14ac:dyDescent="0.25"/>
    <row r="200" s="18" customFormat="1" ht="15" customHeight="1" x14ac:dyDescent="0.25"/>
    <row r="201" s="18" customFormat="1" ht="15" customHeight="1" x14ac:dyDescent="0.25"/>
    <row r="202" s="18" customFormat="1" ht="15" customHeight="1" x14ac:dyDescent="0.25"/>
    <row r="203" s="18" customFormat="1" ht="15" customHeight="1" x14ac:dyDescent="0.25"/>
    <row r="204" s="18" customFormat="1" ht="15" customHeight="1" x14ac:dyDescent="0.25"/>
    <row r="205" s="18" customFormat="1" ht="15" customHeight="1" x14ac:dyDescent="0.25"/>
    <row r="206" s="18" customFormat="1" ht="15" customHeight="1" x14ac:dyDescent="0.25"/>
    <row r="207" s="18" customFormat="1" ht="15" customHeight="1" x14ac:dyDescent="0.25"/>
    <row r="208" s="18" customFormat="1" ht="15" customHeight="1" x14ac:dyDescent="0.25"/>
    <row r="209" s="18" customFormat="1" ht="15" customHeight="1" x14ac:dyDescent="0.25"/>
    <row r="210" s="18" customFormat="1" ht="15" customHeight="1" x14ac:dyDescent="0.25"/>
    <row r="211" s="18" customFormat="1" ht="15" customHeight="1" x14ac:dyDescent="0.25"/>
    <row r="212" s="18" customFormat="1" ht="15" customHeight="1" x14ac:dyDescent="0.25"/>
    <row r="213" s="18" customFormat="1" ht="15" customHeight="1" x14ac:dyDescent="0.25"/>
    <row r="214" s="18" customFormat="1" ht="15" customHeight="1" x14ac:dyDescent="0.25"/>
    <row r="215" s="18" customFormat="1" ht="15" customHeight="1" x14ac:dyDescent="0.25"/>
    <row r="216" s="18" customFormat="1" ht="15" customHeight="1" x14ac:dyDescent="0.25"/>
    <row r="217" s="18" customFormat="1" ht="15" customHeight="1" x14ac:dyDescent="0.25"/>
    <row r="218" s="18" customFormat="1" ht="15" customHeight="1" x14ac:dyDescent="0.25"/>
    <row r="219" s="18" customFormat="1" ht="15" customHeight="1" x14ac:dyDescent="0.25"/>
    <row r="220" s="18" customFormat="1" ht="15" customHeight="1" x14ac:dyDescent="0.25"/>
    <row r="221" s="18" customFormat="1" ht="15" customHeight="1" x14ac:dyDescent="0.25"/>
    <row r="222" s="18" customFormat="1" ht="15" customHeight="1" x14ac:dyDescent="0.25"/>
    <row r="223" s="18" customFormat="1" ht="15" customHeight="1" x14ac:dyDescent="0.25"/>
    <row r="224" s="18" customFormat="1" ht="15" customHeight="1" x14ac:dyDescent="0.25"/>
    <row r="225" s="18" customFormat="1" ht="15" customHeight="1" x14ac:dyDescent="0.25"/>
    <row r="226" s="18" customFormat="1" ht="15" customHeight="1" x14ac:dyDescent="0.25"/>
    <row r="227" s="18" customFormat="1" ht="15" customHeight="1" x14ac:dyDescent="0.25"/>
    <row r="228" s="18" customFormat="1" ht="15" customHeight="1" x14ac:dyDescent="0.25"/>
    <row r="229" s="18" customFormat="1" ht="15" customHeight="1" x14ac:dyDescent="0.25"/>
    <row r="230" s="18" customFormat="1" ht="15" customHeight="1" x14ac:dyDescent="0.25"/>
    <row r="231" s="18" customFormat="1" ht="15" customHeight="1" x14ac:dyDescent="0.25"/>
    <row r="232" s="18" customFormat="1" ht="15" customHeight="1" x14ac:dyDescent="0.25"/>
    <row r="233" s="18" customFormat="1" ht="15" customHeight="1" x14ac:dyDescent="0.25"/>
    <row r="234" s="18" customFormat="1" ht="15" customHeight="1" x14ac:dyDescent="0.25"/>
    <row r="235" s="18" customFormat="1" ht="15" customHeight="1" x14ac:dyDescent="0.25"/>
    <row r="236" s="18" customFormat="1" ht="15" customHeight="1" x14ac:dyDescent="0.25"/>
    <row r="237" s="18" customFormat="1" ht="15" customHeight="1" x14ac:dyDescent="0.25"/>
    <row r="238" s="18" customFormat="1" ht="15" customHeight="1" x14ac:dyDescent="0.25"/>
    <row r="239" s="18" customFormat="1" ht="15" customHeight="1" x14ac:dyDescent="0.25"/>
    <row r="240" s="18" customFormat="1" ht="15" customHeight="1" x14ac:dyDescent="0.25"/>
    <row r="241" s="18" customFormat="1" ht="15" customHeight="1" x14ac:dyDescent="0.25"/>
    <row r="242" s="18" customFormat="1" ht="15" customHeight="1" x14ac:dyDescent="0.25"/>
    <row r="243" s="18" customFormat="1" ht="15" customHeight="1" x14ac:dyDescent="0.25"/>
    <row r="244" s="18" customFormat="1" ht="15" customHeight="1" x14ac:dyDescent="0.25"/>
    <row r="245" s="18" customFormat="1" ht="15" customHeight="1" x14ac:dyDescent="0.25"/>
    <row r="246" s="18" customFormat="1" ht="15" customHeight="1" x14ac:dyDescent="0.25"/>
    <row r="247" s="18" customFormat="1" ht="15" customHeight="1" x14ac:dyDescent="0.25"/>
    <row r="248" s="18" customFormat="1" ht="15" customHeight="1" x14ac:dyDescent="0.25"/>
    <row r="249" s="18" customFormat="1" ht="15" customHeight="1" x14ac:dyDescent="0.25"/>
    <row r="250" s="18" customFormat="1" ht="15" customHeight="1" x14ac:dyDescent="0.25"/>
    <row r="251" s="18" customFormat="1" ht="15" customHeight="1" x14ac:dyDescent="0.25"/>
    <row r="252" s="18" customFormat="1" ht="15" customHeight="1" x14ac:dyDescent="0.25"/>
    <row r="253" s="18" customFormat="1" ht="15" customHeight="1" x14ac:dyDescent="0.25"/>
    <row r="254" s="18" customFormat="1" ht="15" customHeight="1" x14ac:dyDescent="0.25"/>
    <row r="255" s="18" customFormat="1" ht="15" customHeight="1" x14ac:dyDescent="0.25"/>
    <row r="256" s="18" customFormat="1" ht="15" customHeight="1" x14ac:dyDescent="0.25"/>
    <row r="257" s="18" customFormat="1" ht="15" customHeight="1" x14ac:dyDescent="0.25"/>
    <row r="258" s="18" customFormat="1" ht="15" customHeight="1" x14ac:dyDescent="0.25"/>
    <row r="259" s="18" customFormat="1" ht="15" customHeight="1" x14ac:dyDescent="0.25"/>
    <row r="260" s="18" customFormat="1" ht="15" customHeight="1" x14ac:dyDescent="0.25"/>
    <row r="261" s="18" customFormat="1" ht="15" customHeight="1" x14ac:dyDescent="0.25"/>
    <row r="262" s="18" customFormat="1" ht="15" customHeight="1" x14ac:dyDescent="0.25"/>
    <row r="263" s="18" customFormat="1" ht="15" customHeight="1" x14ac:dyDescent="0.25"/>
    <row r="264" s="18" customFormat="1" ht="15" customHeight="1" x14ac:dyDescent="0.25"/>
    <row r="265" s="18" customFormat="1" ht="15" customHeight="1" x14ac:dyDescent="0.25"/>
    <row r="266" s="18" customFormat="1" ht="15" customHeight="1" x14ac:dyDescent="0.25"/>
    <row r="267" s="18" customFormat="1" ht="15" customHeight="1" x14ac:dyDescent="0.25"/>
    <row r="268" s="18" customFormat="1" ht="15" customHeight="1" x14ac:dyDescent="0.25"/>
    <row r="269" s="18" customFormat="1" x14ac:dyDescent="0.25"/>
    <row r="270" s="18" customFormat="1" x14ac:dyDescent="0.25"/>
    <row r="271" s="18" customFormat="1" x14ac:dyDescent="0.25"/>
    <row r="272" s="18" customFormat="1" x14ac:dyDescent="0.25"/>
    <row r="273" s="18" customFormat="1" x14ac:dyDescent="0.25"/>
    <row r="274" s="18" customFormat="1" x14ac:dyDescent="0.25"/>
    <row r="275" s="18" customFormat="1" x14ac:dyDescent="0.25"/>
    <row r="276" s="18" customFormat="1" x14ac:dyDescent="0.25"/>
    <row r="277" s="18" customFormat="1" x14ac:dyDescent="0.25"/>
    <row r="278" s="18" customFormat="1" x14ac:dyDescent="0.25"/>
    <row r="279" s="18" customFormat="1" x14ac:dyDescent="0.25"/>
    <row r="280" s="18" customFormat="1" x14ac:dyDescent="0.25"/>
    <row r="281" s="18" customFormat="1" x14ac:dyDescent="0.25"/>
    <row r="282" s="18" customFormat="1" x14ac:dyDescent="0.25"/>
    <row r="283" s="18" customFormat="1" x14ac:dyDescent="0.25"/>
    <row r="284" s="18" customFormat="1" x14ac:dyDescent="0.25"/>
    <row r="285" s="18" customFormat="1" x14ac:dyDescent="0.25"/>
    <row r="286" s="18" customFormat="1" x14ac:dyDescent="0.25"/>
    <row r="287" s="18" customFormat="1" x14ac:dyDescent="0.25"/>
    <row r="288" s="18" customFormat="1" x14ac:dyDescent="0.25"/>
    <row r="289" s="18" customFormat="1" x14ac:dyDescent="0.25"/>
    <row r="290" s="18" customFormat="1" x14ac:dyDescent="0.25"/>
    <row r="291" s="18" customFormat="1" x14ac:dyDescent="0.25"/>
    <row r="292" s="18" customFormat="1" x14ac:dyDescent="0.25"/>
    <row r="293" s="18" customFormat="1" x14ac:dyDescent="0.25"/>
    <row r="294" s="18" customFormat="1" x14ac:dyDescent="0.25"/>
    <row r="295" s="18" customFormat="1" x14ac:dyDescent="0.25"/>
    <row r="296" s="18" customFormat="1" x14ac:dyDescent="0.25"/>
    <row r="297" s="18" customFormat="1" x14ac:dyDescent="0.25"/>
    <row r="298" s="18" customFormat="1" x14ac:dyDescent="0.25"/>
    <row r="299" s="18" customFormat="1" x14ac:dyDescent="0.25"/>
    <row r="300" s="18" customFormat="1" x14ac:dyDescent="0.25"/>
    <row r="301" s="18" customFormat="1" x14ac:dyDescent="0.25"/>
    <row r="302" s="18" customFormat="1" x14ac:dyDescent="0.25"/>
    <row r="303" s="18" customFormat="1" x14ac:dyDescent="0.25"/>
    <row r="304" s="18" customFormat="1" x14ac:dyDescent="0.25"/>
    <row r="305" s="18" customFormat="1" x14ac:dyDescent="0.25"/>
    <row r="306" s="18" customFormat="1" x14ac:dyDescent="0.25"/>
    <row r="307" s="18" customFormat="1" x14ac:dyDescent="0.25"/>
    <row r="308" s="18" customFormat="1" x14ac:dyDescent="0.25"/>
    <row r="309" s="18" customFormat="1" x14ac:dyDescent="0.25"/>
    <row r="310" s="18" customFormat="1" x14ac:dyDescent="0.25"/>
    <row r="311" s="18" customFormat="1" x14ac:dyDescent="0.25"/>
    <row r="312" s="18" customFormat="1" x14ac:dyDescent="0.25"/>
    <row r="313" s="18" customFormat="1" x14ac:dyDescent="0.25"/>
    <row r="314" s="18" customFormat="1" x14ac:dyDescent="0.25"/>
    <row r="315" s="18" customFormat="1" x14ac:dyDescent="0.25"/>
    <row r="316" s="18" customFormat="1" x14ac:dyDescent="0.25"/>
    <row r="317" s="18" customFormat="1" x14ac:dyDescent="0.25"/>
    <row r="318" s="18" customFormat="1" x14ac:dyDescent="0.25"/>
    <row r="319" s="18" customFormat="1" x14ac:dyDescent="0.25"/>
    <row r="320" s="18" customFormat="1" x14ac:dyDescent="0.25"/>
    <row r="321" s="18" customFormat="1" x14ac:dyDescent="0.25"/>
    <row r="322" s="18" customFormat="1" x14ac:dyDescent="0.25"/>
    <row r="323" s="18" customFormat="1" x14ac:dyDescent="0.25"/>
    <row r="324" s="18" customFormat="1" x14ac:dyDescent="0.25"/>
    <row r="325" s="18" customFormat="1" x14ac:dyDescent="0.25"/>
    <row r="326" s="18" customFormat="1" x14ac:dyDescent="0.25"/>
    <row r="327" s="18" customFormat="1" x14ac:dyDescent="0.25"/>
    <row r="328" s="18" customFormat="1" x14ac:dyDescent="0.25"/>
    <row r="329" s="18" customFormat="1" x14ac:dyDescent="0.25"/>
    <row r="330" s="18" customFormat="1" x14ac:dyDescent="0.25"/>
    <row r="331" s="18" customFormat="1" x14ac:dyDescent="0.25"/>
    <row r="332" s="18" customFormat="1" x14ac:dyDescent="0.25"/>
    <row r="333" s="18" customFormat="1" x14ac:dyDescent="0.25"/>
    <row r="334" s="18" customFormat="1" x14ac:dyDescent="0.25"/>
    <row r="335" s="18" customFormat="1" x14ac:dyDescent="0.25"/>
    <row r="336" s="18" customFormat="1" x14ac:dyDescent="0.25"/>
    <row r="337" s="18" customFormat="1" x14ac:dyDescent="0.25"/>
    <row r="338" s="18" customFormat="1" x14ac:dyDescent="0.25"/>
    <row r="339" s="18" customFormat="1" x14ac:dyDescent="0.25"/>
    <row r="340" s="18" customFormat="1" x14ac:dyDescent="0.25"/>
    <row r="341" s="18" customFormat="1" x14ac:dyDescent="0.25"/>
    <row r="342" s="18" customFormat="1" x14ac:dyDescent="0.25"/>
    <row r="343" s="18" customFormat="1" x14ac:dyDescent="0.25"/>
    <row r="344" s="18" customFormat="1" x14ac:dyDescent="0.25"/>
    <row r="345" s="18" customFormat="1" x14ac:dyDescent="0.25"/>
    <row r="346" s="18" customFormat="1" x14ac:dyDescent="0.25"/>
    <row r="347" s="18" customFormat="1" x14ac:dyDescent="0.25"/>
    <row r="348" s="18" customFormat="1" x14ac:dyDescent="0.25"/>
    <row r="349" s="18" customFormat="1" x14ac:dyDescent="0.25"/>
    <row r="350" s="18" customFormat="1" x14ac:dyDescent="0.25"/>
    <row r="351" s="18" customFormat="1" x14ac:dyDescent="0.25"/>
    <row r="352" s="18" customFormat="1" x14ac:dyDescent="0.25"/>
    <row r="353" s="18" customFormat="1" x14ac:dyDescent="0.25"/>
    <row r="354" s="18" customFormat="1" x14ac:dyDescent="0.25"/>
    <row r="355" s="18" customFormat="1" x14ac:dyDescent="0.25"/>
    <row r="356" s="18" customFormat="1" x14ac:dyDescent="0.25"/>
    <row r="357" s="18" customFormat="1" x14ac:dyDescent="0.25"/>
    <row r="358" s="18" customFormat="1" x14ac:dyDescent="0.25"/>
    <row r="359" s="18" customFormat="1" x14ac:dyDescent="0.25"/>
    <row r="360" s="18" customFormat="1" x14ac:dyDescent="0.25"/>
    <row r="361" s="18" customFormat="1" x14ac:dyDescent="0.25"/>
    <row r="362" s="18" customFormat="1" x14ac:dyDescent="0.25"/>
    <row r="363" s="18" customFormat="1" x14ac:dyDescent="0.25"/>
    <row r="364" s="18" customFormat="1" x14ac:dyDescent="0.25"/>
    <row r="365" s="18" customFormat="1" x14ac:dyDescent="0.25"/>
    <row r="366" s="18" customFormat="1" x14ac:dyDescent="0.25"/>
    <row r="367" s="18" customFormat="1" x14ac:dyDescent="0.25"/>
    <row r="368" s="18" customFormat="1" x14ac:dyDescent="0.25"/>
    <row r="369" s="18" customFormat="1" x14ac:dyDescent="0.25"/>
    <row r="370" s="18" customFormat="1" x14ac:dyDescent="0.25"/>
    <row r="371" s="18" customFormat="1" x14ac:dyDescent="0.25"/>
    <row r="372" s="18" customFormat="1" x14ac:dyDescent="0.25"/>
    <row r="373" s="18" customFormat="1" x14ac:dyDescent="0.25"/>
    <row r="374" s="18" customFormat="1" x14ac:dyDescent="0.25"/>
    <row r="375" s="18" customFormat="1" x14ac:dyDescent="0.25"/>
    <row r="376" s="18" customFormat="1" x14ac:dyDescent="0.25"/>
    <row r="377" s="18" customFormat="1" x14ac:dyDescent="0.25"/>
    <row r="378" s="18" customFormat="1" x14ac:dyDescent="0.25"/>
    <row r="379" s="18" customFormat="1" x14ac:dyDescent="0.25"/>
    <row r="380" s="18" customFormat="1" x14ac:dyDescent="0.25"/>
    <row r="381" s="18" customFormat="1" x14ac:dyDescent="0.25"/>
    <row r="382" s="18" customFormat="1" x14ac:dyDescent="0.25"/>
    <row r="383" s="18" customFormat="1" x14ac:dyDescent="0.25"/>
    <row r="384" s="18" customFormat="1" x14ac:dyDescent="0.25"/>
    <row r="385" s="18" customFormat="1" x14ac:dyDescent="0.25"/>
    <row r="386" s="18" customFormat="1" x14ac:dyDescent="0.25"/>
    <row r="387" s="18" customFormat="1" x14ac:dyDescent="0.25"/>
    <row r="388" s="18" customFormat="1" x14ac:dyDescent="0.25"/>
    <row r="389" s="18" customFormat="1" x14ac:dyDescent="0.25"/>
    <row r="390" s="18" customFormat="1" x14ac:dyDescent="0.25"/>
    <row r="391" s="18" customFormat="1" x14ac:dyDescent="0.25"/>
    <row r="392" s="18" customFormat="1" x14ac:dyDescent="0.25"/>
    <row r="393" s="18" customFormat="1" x14ac:dyDescent="0.25"/>
    <row r="394" s="18" customFormat="1" x14ac:dyDescent="0.25"/>
    <row r="395" s="18" customFormat="1" x14ac:dyDescent="0.25"/>
    <row r="396" s="18" customFormat="1" x14ac:dyDescent="0.25"/>
    <row r="397" s="18" customFormat="1" x14ac:dyDescent="0.25"/>
    <row r="398" s="18" customFormat="1" x14ac:dyDescent="0.25"/>
    <row r="399" s="18" customFormat="1" x14ac:dyDescent="0.25"/>
    <row r="400" s="18" customFormat="1" x14ac:dyDescent="0.25"/>
    <row r="401" s="18" customFormat="1" x14ac:dyDescent="0.25"/>
    <row r="402" s="18" customFormat="1" x14ac:dyDescent="0.25"/>
    <row r="403" s="18" customFormat="1" x14ac:dyDescent="0.25"/>
    <row r="404" s="18" customFormat="1" x14ac:dyDescent="0.25"/>
    <row r="405" s="18" customFormat="1" x14ac:dyDescent="0.25"/>
    <row r="406" s="18" customFormat="1" x14ac:dyDescent="0.25"/>
    <row r="407" s="18" customFormat="1" x14ac:dyDescent="0.25"/>
    <row r="408" s="18" customFormat="1" x14ac:dyDescent="0.25"/>
    <row r="409" s="18" customFormat="1" x14ac:dyDescent="0.25"/>
    <row r="410" s="18" customFormat="1" x14ac:dyDescent="0.25"/>
    <row r="411" s="18" customFormat="1" x14ac:dyDescent="0.25"/>
    <row r="412" s="18" customFormat="1" x14ac:dyDescent="0.25"/>
    <row r="413" s="18" customFormat="1" x14ac:dyDescent="0.25"/>
    <row r="414" s="18" customFormat="1" x14ac:dyDescent="0.25"/>
    <row r="415" s="18" customFormat="1" x14ac:dyDescent="0.25"/>
    <row r="416" s="18" customFormat="1" x14ac:dyDescent="0.25"/>
    <row r="417" s="18" customFormat="1" x14ac:dyDescent="0.25"/>
    <row r="418" s="18" customFormat="1" x14ac:dyDescent="0.25"/>
    <row r="419" s="18" customFormat="1" x14ac:dyDescent="0.25"/>
    <row r="420" s="18" customFormat="1" x14ac:dyDescent="0.25"/>
    <row r="421" s="18" customFormat="1" x14ac:dyDescent="0.25"/>
    <row r="422" s="18" customFormat="1" x14ac:dyDescent="0.25"/>
    <row r="423" s="18" customFormat="1" x14ac:dyDescent="0.25"/>
    <row r="424" s="18" customFormat="1" x14ac:dyDescent="0.25"/>
    <row r="425" s="18" customFormat="1" x14ac:dyDescent="0.25"/>
    <row r="426" s="18" customFormat="1" x14ac:dyDescent="0.25"/>
    <row r="427" s="18" customFormat="1" x14ac:dyDescent="0.25"/>
    <row r="428" s="18" customFormat="1" x14ac:dyDescent="0.25"/>
    <row r="429" s="18" customFormat="1" x14ac:dyDescent="0.25"/>
    <row r="430" s="18" customFormat="1" x14ac:dyDescent="0.25"/>
    <row r="431" s="18" customFormat="1" x14ac:dyDescent="0.25"/>
    <row r="432" s="18" customFormat="1" x14ac:dyDescent="0.25"/>
    <row r="433" s="18" customFormat="1" x14ac:dyDescent="0.25"/>
    <row r="434" s="18" customFormat="1" x14ac:dyDescent="0.25"/>
    <row r="435" s="18" customFormat="1" x14ac:dyDescent="0.25"/>
    <row r="436" s="18" customFormat="1" x14ac:dyDescent="0.25"/>
    <row r="437" s="18" customFormat="1" x14ac:dyDescent="0.25"/>
    <row r="438" s="18" customFormat="1" x14ac:dyDescent="0.25"/>
    <row r="439" s="18" customFormat="1" x14ac:dyDescent="0.25"/>
    <row r="440" s="18" customFormat="1" x14ac:dyDescent="0.25"/>
    <row r="441" s="18" customFormat="1" x14ac:dyDescent="0.25"/>
    <row r="442" s="18" customFormat="1" x14ac:dyDescent="0.25"/>
    <row r="443" s="18" customFormat="1" x14ac:dyDescent="0.25"/>
    <row r="444" s="18" customFormat="1" x14ac:dyDescent="0.25"/>
    <row r="445" s="18" customFormat="1" x14ac:dyDescent="0.25"/>
    <row r="446" s="18" customFormat="1" x14ac:dyDescent="0.25"/>
    <row r="447" s="18" customFormat="1" x14ac:dyDescent="0.25"/>
    <row r="448" s="18" customFormat="1" x14ac:dyDescent="0.25"/>
    <row r="449" s="18" customFormat="1" x14ac:dyDescent="0.25"/>
    <row r="450" s="18" customFormat="1" x14ac:dyDescent="0.25"/>
    <row r="451" s="18" customFormat="1" x14ac:dyDescent="0.25"/>
    <row r="452" s="18" customFormat="1" x14ac:dyDescent="0.25"/>
    <row r="453" s="18" customFormat="1" x14ac:dyDescent="0.25"/>
    <row r="454" s="18" customFormat="1" x14ac:dyDescent="0.25"/>
    <row r="455" s="18" customFormat="1" x14ac:dyDescent="0.25"/>
    <row r="456" s="18" customFormat="1" x14ac:dyDescent="0.25"/>
    <row r="457" s="18" customFormat="1" x14ac:dyDescent="0.25"/>
    <row r="458" s="18" customFormat="1" x14ac:dyDescent="0.25"/>
    <row r="459" s="18" customFormat="1" x14ac:dyDescent="0.25"/>
    <row r="460" s="18" customFormat="1" x14ac:dyDescent="0.25"/>
    <row r="461" s="18" customFormat="1" x14ac:dyDescent="0.25"/>
    <row r="462" s="18" customFormat="1" x14ac:dyDescent="0.25"/>
    <row r="463" s="18" customFormat="1" x14ac:dyDescent="0.25"/>
    <row r="464" s="18" customFormat="1" x14ac:dyDescent="0.25"/>
    <row r="465" s="18" customFormat="1" x14ac:dyDescent="0.25"/>
    <row r="466" s="18" customFormat="1" x14ac:dyDescent="0.25"/>
    <row r="467" s="18" customFormat="1" x14ac:dyDescent="0.25"/>
    <row r="468" s="18" customFormat="1" x14ac:dyDescent="0.25"/>
    <row r="469" s="18" customFormat="1" x14ac:dyDescent="0.25"/>
    <row r="470" s="18" customFormat="1" x14ac:dyDescent="0.25"/>
    <row r="471" s="18" customFormat="1" x14ac:dyDescent="0.25"/>
    <row r="472" s="18" customFormat="1" x14ac:dyDescent="0.25"/>
    <row r="473" s="18" customFormat="1" x14ac:dyDescent="0.25"/>
    <row r="474" s="18" customFormat="1" x14ac:dyDescent="0.25"/>
    <row r="475" s="18" customFormat="1" x14ac:dyDescent="0.25"/>
    <row r="476" s="18" customFormat="1" x14ac:dyDescent="0.25"/>
    <row r="477" s="18" customFormat="1" x14ac:dyDescent="0.25"/>
    <row r="478" s="18" customFormat="1" x14ac:dyDescent="0.25"/>
    <row r="479" s="18" customFormat="1" x14ac:dyDescent="0.25"/>
    <row r="480" s="18" customFormat="1" x14ac:dyDescent="0.25"/>
    <row r="481" s="18" customFormat="1" x14ac:dyDescent="0.25"/>
    <row r="482" s="18" customFormat="1" x14ac:dyDescent="0.25"/>
    <row r="483" s="18" customFormat="1" x14ac:dyDescent="0.25"/>
    <row r="484" s="18" customFormat="1" x14ac:dyDescent="0.25"/>
    <row r="485" s="18" customFormat="1" x14ac:dyDescent="0.25"/>
    <row r="486" s="18" customFormat="1" x14ac:dyDescent="0.25"/>
    <row r="487" s="18" customFormat="1" x14ac:dyDescent="0.25"/>
    <row r="488" s="18" customFormat="1" x14ac:dyDescent="0.25"/>
    <row r="489" s="18" customFormat="1" x14ac:dyDescent="0.25"/>
    <row r="490" s="18" customFormat="1" x14ac:dyDescent="0.25"/>
    <row r="491" s="18" customFormat="1" x14ac:dyDescent="0.25"/>
    <row r="492" s="18" customFormat="1" x14ac:dyDescent="0.25"/>
    <row r="493" s="18" customFormat="1" x14ac:dyDescent="0.25"/>
    <row r="494" s="18" customFormat="1" x14ac:dyDescent="0.25"/>
    <row r="495" s="18" customFormat="1" x14ac:dyDescent="0.25"/>
    <row r="496" s="18" customFormat="1" x14ac:dyDescent="0.25"/>
    <row r="497" s="18" customFormat="1" x14ac:dyDescent="0.25"/>
    <row r="498" s="18" customFormat="1" x14ac:dyDescent="0.25"/>
    <row r="499" s="18" customFormat="1" x14ac:dyDescent="0.25"/>
    <row r="500" s="18" customFormat="1" x14ac:dyDescent="0.25"/>
    <row r="501" s="18" customFormat="1" x14ac:dyDescent="0.25"/>
    <row r="502" s="18" customFormat="1" x14ac:dyDescent="0.25"/>
    <row r="503" s="18" customFormat="1" x14ac:dyDescent="0.25"/>
    <row r="504" s="18" customFormat="1" x14ac:dyDescent="0.25"/>
    <row r="505" s="18" customFormat="1" x14ac:dyDescent="0.25"/>
    <row r="506" s="18" customFormat="1" x14ac:dyDescent="0.25"/>
    <row r="507" s="18" customFormat="1" x14ac:dyDescent="0.25"/>
    <row r="508" s="18" customFormat="1" x14ac:dyDescent="0.25"/>
    <row r="509" s="18" customFormat="1" x14ac:dyDescent="0.25"/>
    <row r="510" s="18" customFormat="1" x14ac:dyDescent="0.25"/>
    <row r="511" s="18" customFormat="1" x14ac:dyDescent="0.25"/>
    <row r="512" s="18" customFormat="1" x14ac:dyDescent="0.25"/>
    <row r="513" s="18" customFormat="1" x14ac:dyDescent="0.25"/>
    <row r="514" s="18" customFormat="1" x14ac:dyDescent="0.25"/>
    <row r="515" s="18" customFormat="1" x14ac:dyDescent="0.25"/>
    <row r="516" s="18" customFormat="1" x14ac:dyDescent="0.25"/>
    <row r="517" s="18" customFormat="1" x14ac:dyDescent="0.25"/>
    <row r="518" s="18" customFormat="1" x14ac:dyDescent="0.25"/>
    <row r="519" s="18" customFormat="1" x14ac:dyDescent="0.25"/>
    <row r="520" s="18" customFormat="1" x14ac:dyDescent="0.25"/>
    <row r="521" s="18" customFormat="1" x14ac:dyDescent="0.25"/>
    <row r="522" s="18" customFormat="1" x14ac:dyDescent="0.25"/>
    <row r="523" s="18" customFormat="1" x14ac:dyDescent="0.25"/>
    <row r="524" s="18" customFormat="1" x14ac:dyDescent="0.25"/>
    <row r="525" s="18" customFormat="1" x14ac:dyDescent="0.25"/>
    <row r="526" s="18" customFormat="1" x14ac:dyDescent="0.25"/>
    <row r="527" s="18" customFormat="1" x14ac:dyDescent="0.25"/>
    <row r="528" s="18" customFormat="1" x14ac:dyDescent="0.25"/>
    <row r="529" s="18" customFormat="1" x14ac:dyDescent="0.25"/>
    <row r="530" s="18" customFormat="1" x14ac:dyDescent="0.25"/>
    <row r="531" s="18" customFormat="1" x14ac:dyDescent="0.25"/>
    <row r="532" s="18" customFormat="1" x14ac:dyDescent="0.25"/>
    <row r="533" s="18" customFormat="1" x14ac:dyDescent="0.25"/>
  </sheetData>
  <mergeCells count="3">
    <mergeCell ref="C2:F2"/>
    <mergeCell ref="D6:D7"/>
    <mergeCell ref="F6:F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300A5-C4D3-4C17-96C7-0243792195CF}">
  <dimension ref="A1:CT384"/>
  <sheetViews>
    <sheetView tabSelected="1" zoomScale="85" zoomScaleNormal="85" workbookViewId="0">
      <selection activeCell="F35" sqref="F35"/>
    </sheetView>
  </sheetViews>
  <sheetFormatPr defaultColWidth="8.81640625" defaultRowHeight="12.5" x14ac:dyDescent="0.25"/>
  <cols>
    <col min="1" max="1" width="3.1796875" style="18" customWidth="1"/>
    <col min="2" max="2" width="40.6328125" style="17" customWidth="1"/>
    <col min="3" max="3" width="10.6328125" style="17" customWidth="1"/>
    <col min="4" max="4" width="20.6328125" style="17" customWidth="1"/>
    <col min="5" max="5" width="10.6328125" style="17" customWidth="1"/>
    <col min="6" max="6" width="20.6328125" style="17" customWidth="1"/>
    <col min="7" max="10" width="21.6328125" style="17" customWidth="1"/>
    <col min="11" max="98" width="8.81640625" style="18"/>
    <col min="99" max="16384" width="8.81640625" style="17"/>
  </cols>
  <sheetData>
    <row r="1" spans="1:98" s="18" customFormat="1" ht="70" customHeight="1" thickBot="1" x14ac:dyDescent="0.3"/>
    <row r="2" spans="1:98" s="18" customFormat="1" ht="15" customHeight="1" thickBot="1" x14ac:dyDescent="0.3">
      <c r="B2" s="33" t="s">
        <v>79</v>
      </c>
      <c r="C2" s="67">
        <f>+'Data Entry'!C2</f>
        <v>0</v>
      </c>
      <c r="D2" s="68"/>
      <c r="E2" s="68"/>
      <c r="F2" s="69"/>
    </row>
    <row r="3" spans="1:98" s="18" customFormat="1" ht="15" customHeight="1" thickBot="1" x14ac:dyDescent="0.3"/>
    <row r="4" spans="1:98" s="21" customFormat="1" ht="15" customHeight="1" thickBot="1" x14ac:dyDescent="0.3">
      <c r="A4" s="20"/>
      <c r="B4" s="45" t="s">
        <v>26</v>
      </c>
      <c r="C4" s="30" t="s">
        <v>27</v>
      </c>
      <c r="D4" s="46">
        <f>+'Data Entry'!D5</f>
        <v>0</v>
      </c>
      <c r="E4" s="30" t="s">
        <v>27</v>
      </c>
      <c r="F4" s="47">
        <f>+'Data Entry'!F5</f>
        <v>0</v>
      </c>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row>
    <row r="5" spans="1:98" ht="15" customHeight="1" x14ac:dyDescent="0.25">
      <c r="B5" s="35"/>
      <c r="C5" s="22"/>
      <c r="D5" s="77" t="s">
        <v>28</v>
      </c>
      <c r="E5" s="22"/>
      <c r="F5" s="79" t="s">
        <v>28</v>
      </c>
      <c r="G5" s="18"/>
      <c r="H5" s="18"/>
      <c r="I5" s="18"/>
      <c r="J5" s="18"/>
    </row>
    <row r="6" spans="1:98" ht="15" customHeight="1" x14ac:dyDescent="0.25">
      <c r="B6" s="35"/>
      <c r="C6" s="22"/>
      <c r="D6" s="78"/>
      <c r="E6" s="22"/>
      <c r="F6" s="80"/>
      <c r="G6" s="18"/>
      <c r="H6" s="18"/>
      <c r="I6" s="18"/>
      <c r="J6" s="18"/>
    </row>
    <row r="7" spans="1:98" ht="15" customHeight="1" x14ac:dyDescent="0.25">
      <c r="B7" s="35" t="s">
        <v>29</v>
      </c>
      <c r="C7" s="22"/>
      <c r="D7" s="39">
        <f>+'Data Entry'!D8</f>
        <v>0</v>
      </c>
      <c r="E7" s="22"/>
      <c r="F7" s="42">
        <f>+'Data Entry'!F8</f>
        <v>0</v>
      </c>
      <c r="G7" s="18"/>
      <c r="H7" s="18"/>
      <c r="I7" s="18"/>
      <c r="J7" s="18"/>
    </row>
    <row r="8" spans="1:98" ht="15" customHeight="1" x14ac:dyDescent="0.25">
      <c r="B8" s="35" t="s">
        <v>30</v>
      </c>
      <c r="C8" s="22"/>
      <c r="D8" s="39">
        <f>+'Data Entry'!D9</f>
        <v>0</v>
      </c>
      <c r="E8" s="22"/>
      <c r="F8" s="42">
        <f>+'Data Entry'!F9</f>
        <v>0</v>
      </c>
      <c r="G8" s="18"/>
      <c r="H8" s="18"/>
      <c r="I8" s="18"/>
      <c r="J8" s="18"/>
    </row>
    <row r="9" spans="1:98" ht="15" customHeight="1" x14ac:dyDescent="0.25">
      <c r="B9" s="35" t="s">
        <v>60</v>
      </c>
      <c r="C9" s="22"/>
      <c r="D9" s="39">
        <f>+'Data Entry'!D10</f>
        <v>0</v>
      </c>
      <c r="E9" s="22"/>
      <c r="F9" s="42">
        <f>+'Data Entry'!F10</f>
        <v>0</v>
      </c>
      <c r="G9" s="18"/>
      <c r="H9" s="18"/>
      <c r="I9" s="18"/>
      <c r="J9" s="18"/>
    </row>
    <row r="10" spans="1:98" ht="15" customHeight="1" x14ac:dyDescent="0.25">
      <c r="B10" s="35" t="s">
        <v>31</v>
      </c>
      <c r="C10" s="22"/>
      <c r="D10" s="39">
        <f>+'Data Entry'!D11</f>
        <v>0</v>
      </c>
      <c r="E10" s="22"/>
      <c r="F10" s="42">
        <f>+'Data Entry'!F11</f>
        <v>0</v>
      </c>
      <c r="G10" s="18"/>
      <c r="H10" s="18"/>
      <c r="I10" s="18"/>
      <c r="J10" s="18"/>
    </row>
    <row r="11" spans="1:98" ht="15" customHeight="1" x14ac:dyDescent="0.25">
      <c r="B11" s="35"/>
      <c r="C11" s="22"/>
      <c r="D11" s="40"/>
      <c r="E11" s="22"/>
      <c r="F11" s="43"/>
      <c r="G11" s="18"/>
      <c r="H11" s="18"/>
      <c r="I11" s="18"/>
      <c r="J11" s="18"/>
    </row>
    <row r="12" spans="1:98" ht="15" customHeight="1" x14ac:dyDescent="0.25">
      <c r="B12" s="35" t="s">
        <v>32</v>
      </c>
      <c r="C12" s="22"/>
      <c r="D12" s="39">
        <f>+'Data Entry'!D13</f>
        <v>0</v>
      </c>
      <c r="E12" s="22"/>
      <c r="F12" s="42">
        <f>+'Data Entry'!F13</f>
        <v>0</v>
      </c>
      <c r="G12" s="18"/>
      <c r="H12" s="18"/>
      <c r="I12" s="18"/>
      <c r="J12" s="18"/>
    </row>
    <row r="13" spans="1:98" ht="15" customHeight="1" x14ac:dyDescent="0.25">
      <c r="B13" s="35" t="s">
        <v>33</v>
      </c>
      <c r="C13" s="22"/>
      <c r="D13" s="39">
        <f>+'Data Entry'!D14</f>
        <v>0</v>
      </c>
      <c r="E13" s="22"/>
      <c r="F13" s="42">
        <f>+'Data Entry'!F14</f>
        <v>0</v>
      </c>
      <c r="G13" s="18"/>
      <c r="H13" s="18"/>
      <c r="I13" s="18"/>
      <c r="J13" s="18"/>
    </row>
    <row r="14" spans="1:98" ht="15" customHeight="1" x14ac:dyDescent="0.25">
      <c r="B14" s="35" t="s">
        <v>34</v>
      </c>
      <c r="C14" s="22"/>
      <c r="D14" s="39">
        <f>+'Data Entry'!D15</f>
        <v>0</v>
      </c>
      <c r="E14" s="22"/>
      <c r="F14" s="42">
        <f>+'Data Entry'!F15</f>
        <v>0</v>
      </c>
      <c r="G14" s="18"/>
      <c r="H14" s="18"/>
      <c r="I14" s="18"/>
      <c r="J14" s="18"/>
    </row>
    <row r="15" spans="1:98" ht="15" customHeight="1" x14ac:dyDescent="0.25">
      <c r="B15" s="35"/>
      <c r="C15" s="22"/>
      <c r="D15" s="40"/>
      <c r="E15" s="22"/>
      <c r="F15" s="43"/>
      <c r="G15" s="18"/>
      <c r="H15" s="18"/>
      <c r="I15" s="18"/>
      <c r="J15" s="18"/>
    </row>
    <row r="16" spans="1:98" ht="15" customHeight="1" x14ac:dyDescent="0.25">
      <c r="B16" s="35" t="s">
        <v>35</v>
      </c>
      <c r="C16" s="22"/>
      <c r="D16" s="39">
        <f>+'Data Entry'!D17</f>
        <v>0</v>
      </c>
      <c r="E16" s="22"/>
      <c r="F16" s="42">
        <f>+'Data Entry'!F17</f>
        <v>0</v>
      </c>
      <c r="G16" s="18"/>
      <c r="H16" s="18"/>
      <c r="I16" s="18"/>
      <c r="J16" s="18"/>
    </row>
    <row r="17" spans="2:10" ht="15" customHeight="1" x14ac:dyDescent="0.25">
      <c r="B17" s="35" t="s">
        <v>36</v>
      </c>
      <c r="C17" s="22"/>
      <c r="D17" s="39">
        <f>+'Data Entry'!D18</f>
        <v>0</v>
      </c>
      <c r="E17" s="22"/>
      <c r="F17" s="42">
        <f>+'Data Entry'!F18</f>
        <v>0</v>
      </c>
      <c r="G17" s="18"/>
      <c r="H17" s="18"/>
      <c r="I17" s="18"/>
      <c r="J17" s="18"/>
    </row>
    <row r="18" spans="2:10" ht="15" customHeight="1" x14ac:dyDescent="0.25">
      <c r="B18" s="35" t="s">
        <v>37</v>
      </c>
      <c r="C18" s="22"/>
      <c r="D18" s="39">
        <f>+'Data Entry'!D19</f>
        <v>0</v>
      </c>
      <c r="E18" s="22"/>
      <c r="F18" s="42">
        <f>+'Data Entry'!F19</f>
        <v>0</v>
      </c>
      <c r="G18" s="18"/>
      <c r="H18" s="18"/>
      <c r="I18" s="18"/>
      <c r="J18" s="18"/>
    </row>
    <row r="19" spans="2:10" ht="15" customHeight="1" x14ac:dyDescent="0.25">
      <c r="B19" s="35" t="s">
        <v>38</v>
      </c>
      <c r="C19" s="22"/>
      <c r="D19" s="39">
        <f>+'Data Entry'!D20</f>
        <v>0</v>
      </c>
      <c r="E19" s="22"/>
      <c r="F19" s="42">
        <f>+'Data Entry'!F20</f>
        <v>0</v>
      </c>
      <c r="G19" s="18"/>
      <c r="H19" s="18"/>
      <c r="I19" s="18"/>
      <c r="J19" s="18"/>
    </row>
    <row r="20" spans="2:10" ht="15" customHeight="1" thickBot="1" x14ac:dyDescent="0.3">
      <c r="B20" s="38" t="s">
        <v>39</v>
      </c>
      <c r="C20" s="23"/>
      <c r="D20" s="41">
        <f>+'Data Entry'!D21</f>
        <v>0</v>
      </c>
      <c r="E20" s="23"/>
      <c r="F20" s="44">
        <f>+'Data Entry'!F21</f>
        <v>0</v>
      </c>
      <c r="G20" s="18"/>
      <c r="H20" s="18"/>
      <c r="I20" s="18"/>
      <c r="J20" s="18"/>
    </row>
    <row r="21" spans="2:10" ht="15" customHeight="1" thickBot="1" x14ac:dyDescent="0.3">
      <c r="B21" s="18"/>
      <c r="C21" s="18"/>
      <c r="D21" s="18"/>
      <c r="E21" s="18"/>
      <c r="F21" s="18"/>
      <c r="G21" s="18"/>
      <c r="H21" s="18"/>
      <c r="I21" s="18"/>
      <c r="J21" s="18"/>
    </row>
    <row r="22" spans="2:10" s="48" customFormat="1" ht="15" customHeight="1" x14ac:dyDescent="0.25">
      <c r="B22" s="83" t="s">
        <v>41</v>
      </c>
      <c r="C22" s="72" t="s">
        <v>42</v>
      </c>
      <c r="D22" s="85">
        <f>+D4</f>
        <v>0</v>
      </c>
      <c r="E22" s="72" t="s">
        <v>42</v>
      </c>
      <c r="F22" s="87">
        <f>+F4</f>
        <v>0</v>
      </c>
      <c r="G22" s="81" t="s">
        <v>40</v>
      </c>
      <c r="H22" s="72" t="s">
        <v>42</v>
      </c>
      <c r="I22" s="72" t="s">
        <v>43</v>
      </c>
      <c r="J22" s="74" t="s">
        <v>82</v>
      </c>
    </row>
    <row r="23" spans="2:10" s="48" customFormat="1" ht="15" customHeight="1" thickBot="1" x14ac:dyDescent="0.3">
      <c r="B23" s="84"/>
      <c r="C23" s="73"/>
      <c r="D23" s="86"/>
      <c r="E23" s="73"/>
      <c r="F23" s="88"/>
      <c r="G23" s="82"/>
      <c r="H23" s="73"/>
      <c r="I23" s="73"/>
      <c r="J23" s="75"/>
    </row>
    <row r="24" spans="2:10" s="18" customFormat="1" ht="15" customHeight="1" x14ac:dyDescent="0.25">
      <c r="B24" s="35"/>
      <c r="C24" s="22"/>
      <c r="E24" s="22"/>
      <c r="F24" s="54"/>
      <c r="G24" s="34"/>
      <c r="H24" s="34"/>
      <c r="I24" s="56"/>
      <c r="J24" s="56"/>
    </row>
    <row r="25" spans="2:10" s="18" customFormat="1" ht="15" customHeight="1" x14ac:dyDescent="0.3">
      <c r="B25" s="49" t="s">
        <v>22</v>
      </c>
      <c r="C25" s="22"/>
      <c r="E25" s="22"/>
      <c r="F25" s="54"/>
      <c r="G25" s="35"/>
      <c r="H25" s="58"/>
      <c r="I25" s="57"/>
      <c r="J25" s="57"/>
    </row>
    <row r="26" spans="2:10" s="18" customFormat="1" ht="15" customHeight="1" x14ac:dyDescent="0.25">
      <c r="B26" s="50" t="s">
        <v>44</v>
      </c>
      <c r="C26" s="52" t="e">
        <f>+(D8-D9)/D7</f>
        <v>#DIV/0!</v>
      </c>
      <c r="E26" s="52" t="e">
        <f>+(F8-F9)/F7</f>
        <v>#DIV/0!</v>
      </c>
      <c r="F26" s="54"/>
      <c r="G26" s="36" t="e">
        <f>+(C26+E26)/2</f>
        <v>#DIV/0!</v>
      </c>
      <c r="H26" s="58" t="e">
        <f>+IF(G26&gt;0.8%,1,0)</f>
        <v>#DIV/0!</v>
      </c>
      <c r="I26" s="59">
        <v>1</v>
      </c>
      <c r="J26" s="57" t="e">
        <f>+H26*I26</f>
        <v>#DIV/0!</v>
      </c>
    </row>
    <row r="27" spans="2:10" s="18" customFormat="1" ht="15" customHeight="1" x14ac:dyDescent="0.25">
      <c r="B27" s="50" t="s">
        <v>45</v>
      </c>
      <c r="C27" s="52" t="e">
        <f>+(D8-D9)/D13</f>
        <v>#DIV/0!</v>
      </c>
      <c r="E27" s="52" t="e">
        <f>+(F8-F9)/F13</f>
        <v>#DIV/0!</v>
      </c>
      <c r="F27" s="54"/>
      <c r="G27" s="36" t="e">
        <f>+(C27+E27)/2</f>
        <v>#DIV/0!</v>
      </c>
      <c r="H27" s="58" t="e">
        <f>+IF(G27&gt;=8%,1,0)</f>
        <v>#DIV/0!</v>
      </c>
      <c r="I27" s="59">
        <v>1</v>
      </c>
      <c r="J27" s="57" t="e">
        <f>+H27*I27</f>
        <v>#DIV/0!</v>
      </c>
    </row>
    <row r="28" spans="2:10" s="18" customFormat="1" ht="15" customHeight="1" x14ac:dyDescent="0.25">
      <c r="B28" s="50" t="s">
        <v>46</v>
      </c>
      <c r="C28" s="52" t="e">
        <f>+D10/D16</f>
        <v>#DIV/0!</v>
      </c>
      <c r="E28" s="52" t="e">
        <f>+F10/F16</f>
        <v>#DIV/0!</v>
      </c>
      <c r="F28" s="54"/>
      <c r="G28" s="36" t="e">
        <f>+(C28+E28)/2</f>
        <v>#DIV/0!</v>
      </c>
      <c r="H28" s="58" t="e">
        <f>+IF(G28&gt;=3.5%,1,0)</f>
        <v>#DIV/0!</v>
      </c>
      <c r="I28" s="59">
        <v>1</v>
      </c>
      <c r="J28" s="57" t="e">
        <f>+H28*I28</f>
        <v>#DIV/0!</v>
      </c>
    </row>
    <row r="29" spans="2:10" s="18" customFormat="1" ht="15" customHeight="1" x14ac:dyDescent="0.25">
      <c r="B29" s="35"/>
      <c r="C29" s="22"/>
      <c r="E29" s="22"/>
      <c r="F29" s="54"/>
      <c r="G29" s="35"/>
      <c r="H29" s="58"/>
      <c r="I29" s="57"/>
      <c r="J29" s="57"/>
    </row>
    <row r="30" spans="2:10" s="18" customFormat="1" ht="15" customHeight="1" x14ac:dyDescent="0.3">
      <c r="B30" s="51" t="s">
        <v>23</v>
      </c>
      <c r="C30" s="22"/>
      <c r="E30" s="22"/>
      <c r="F30" s="54"/>
      <c r="G30" s="35"/>
      <c r="H30" s="58"/>
      <c r="I30" s="57"/>
      <c r="J30" s="57"/>
    </row>
    <row r="31" spans="2:10" s="18" customFormat="1" ht="15" customHeight="1" x14ac:dyDescent="0.25">
      <c r="B31" s="50" t="s">
        <v>47</v>
      </c>
      <c r="C31" s="53" t="e">
        <f>+(D18/D7)*365</f>
        <v>#DIV/0!</v>
      </c>
      <c r="E31" s="53" t="e">
        <f>+(F18/F7)*365</f>
        <v>#DIV/0!</v>
      </c>
      <c r="F31" s="54"/>
      <c r="G31" s="37" t="e">
        <f>+(C31+E31)/2</f>
        <v>#DIV/0!</v>
      </c>
      <c r="H31" s="58" t="e">
        <f>+IF(G31&lt;80,1,0)</f>
        <v>#DIV/0!</v>
      </c>
      <c r="I31" s="59">
        <v>1</v>
      </c>
      <c r="J31" s="57" t="e">
        <f>+H31*I31</f>
        <v>#DIV/0!</v>
      </c>
    </row>
    <row r="32" spans="2:10" s="18" customFormat="1" ht="15" customHeight="1" x14ac:dyDescent="0.25">
      <c r="B32" s="35"/>
      <c r="C32" s="22"/>
      <c r="E32" s="22"/>
      <c r="F32" s="54"/>
      <c r="G32" s="35"/>
      <c r="H32" s="58"/>
      <c r="I32" s="57"/>
      <c r="J32" s="57"/>
    </row>
    <row r="33" spans="2:10" s="18" customFormat="1" ht="15" customHeight="1" x14ac:dyDescent="0.3">
      <c r="B33" s="49" t="s">
        <v>24</v>
      </c>
      <c r="C33" s="22"/>
      <c r="E33" s="22"/>
      <c r="F33" s="54"/>
      <c r="G33" s="35"/>
      <c r="H33" s="58"/>
      <c r="I33" s="57"/>
      <c r="J33" s="57"/>
    </row>
    <row r="34" spans="2:10" s="18" customFormat="1" ht="15" customHeight="1" x14ac:dyDescent="0.25">
      <c r="B34" s="50" t="s">
        <v>48</v>
      </c>
      <c r="C34" s="53" t="e">
        <f>+(D17+D18+D19)/D20</f>
        <v>#DIV/0!</v>
      </c>
      <c r="E34" s="53" t="e">
        <f>+(F17+F18+F19)/F20</f>
        <v>#DIV/0!</v>
      </c>
      <c r="F34" s="54"/>
      <c r="G34" s="37" t="e">
        <f>+(C34+E34)/2</f>
        <v>#DIV/0!</v>
      </c>
      <c r="H34" s="58" t="e">
        <f>+IF(G34&gt;=1.05,1,0)</f>
        <v>#DIV/0!</v>
      </c>
      <c r="I34" s="59">
        <v>2</v>
      </c>
      <c r="J34" s="57" t="e">
        <f>+H34*I34</f>
        <v>#DIV/0!</v>
      </c>
    </row>
    <row r="35" spans="2:10" s="18" customFormat="1" ht="15" customHeight="1" x14ac:dyDescent="0.25">
      <c r="B35" s="50" t="s">
        <v>49</v>
      </c>
      <c r="C35" s="53" t="e">
        <f>+(D18+D19)/D20</f>
        <v>#DIV/0!</v>
      </c>
      <c r="E35" s="53" t="e">
        <f>+(F18+F19)/F20</f>
        <v>#DIV/0!</v>
      </c>
      <c r="F35" s="54"/>
      <c r="G35" s="37" t="e">
        <f>+(C35+E35)/2</f>
        <v>#DIV/0!</v>
      </c>
      <c r="H35" s="58" t="e">
        <f>+IF(G35&gt;=0.77,1,0)</f>
        <v>#DIV/0!</v>
      </c>
      <c r="I35" s="59">
        <v>2</v>
      </c>
      <c r="J35" s="57" t="e">
        <f>+H35*I35</f>
        <v>#DIV/0!</v>
      </c>
    </row>
    <row r="36" spans="2:10" s="18" customFormat="1" ht="15" customHeight="1" x14ac:dyDescent="0.25">
      <c r="B36" s="35"/>
      <c r="C36" s="22"/>
      <c r="E36" s="22"/>
      <c r="F36" s="54"/>
      <c r="G36" s="35"/>
      <c r="H36" s="58"/>
      <c r="I36" s="57"/>
      <c r="J36" s="57"/>
    </row>
    <row r="37" spans="2:10" s="18" customFormat="1" ht="15" customHeight="1" x14ac:dyDescent="0.3">
      <c r="B37" s="49" t="s">
        <v>25</v>
      </c>
      <c r="C37" s="22"/>
      <c r="E37" s="22"/>
      <c r="F37" s="54"/>
      <c r="G37" s="35"/>
      <c r="H37" s="58"/>
      <c r="I37" s="57"/>
      <c r="J37" s="57"/>
    </row>
    <row r="38" spans="2:10" s="18" customFormat="1" ht="15" customHeight="1" x14ac:dyDescent="0.25">
      <c r="B38" s="50" t="s">
        <v>76</v>
      </c>
      <c r="C38" s="52" t="e">
        <f>+D14/D12</f>
        <v>#DIV/0!</v>
      </c>
      <c r="E38" s="52" t="e">
        <f>+F14/F12</f>
        <v>#DIV/0!</v>
      </c>
      <c r="F38" s="54"/>
      <c r="G38" s="36" t="e">
        <f>+(C38+E38)/2</f>
        <v>#DIV/0!</v>
      </c>
      <c r="H38" s="58" t="e">
        <f>+IF(G38&lt;500%,1,0)</f>
        <v>#DIV/0!</v>
      </c>
      <c r="I38" s="59">
        <v>1</v>
      </c>
      <c r="J38" s="57" t="e">
        <f>+H38*I38</f>
        <v>#DIV/0!</v>
      </c>
    </row>
    <row r="39" spans="2:10" s="18" customFormat="1" ht="15" customHeight="1" x14ac:dyDescent="0.25">
      <c r="B39" s="50" t="s">
        <v>50</v>
      </c>
      <c r="C39" s="52" t="e">
        <f>+D9/D8</f>
        <v>#DIV/0!</v>
      </c>
      <c r="E39" s="52" t="e">
        <f>+F9/F8</f>
        <v>#DIV/0!</v>
      </c>
      <c r="F39" s="54"/>
      <c r="G39" s="36" t="e">
        <f>+(C39+E39)/2</f>
        <v>#DIV/0!</v>
      </c>
      <c r="H39" s="58" t="e">
        <f>+IF(G39&lt;40%,1,0)</f>
        <v>#DIV/0!</v>
      </c>
      <c r="I39" s="59">
        <v>1</v>
      </c>
      <c r="J39" s="57" t="e">
        <f>+H39*I39</f>
        <v>#DIV/0!</v>
      </c>
    </row>
    <row r="40" spans="2:10" s="18" customFormat="1" ht="15" customHeight="1" x14ac:dyDescent="0.25">
      <c r="B40" s="50"/>
      <c r="C40" s="52"/>
      <c r="E40" s="52"/>
      <c r="F40" s="54"/>
      <c r="G40" s="36"/>
      <c r="H40" s="58"/>
      <c r="I40" s="59"/>
      <c r="J40" s="57"/>
    </row>
    <row r="41" spans="2:10" s="18" customFormat="1" ht="15" customHeight="1" thickBot="1" x14ac:dyDescent="0.3">
      <c r="B41" s="38"/>
      <c r="C41" s="23"/>
      <c r="D41" s="24"/>
      <c r="E41" s="23"/>
      <c r="F41" s="55"/>
      <c r="G41" s="38"/>
      <c r="H41" s="38"/>
      <c r="I41" s="60">
        <f>+SUM(I25:I39)</f>
        <v>10</v>
      </c>
      <c r="J41" s="60" t="e">
        <f>+SUM(J25:J39)</f>
        <v>#DIV/0!</v>
      </c>
    </row>
    <row r="42" spans="2:10" s="18" customFormat="1" ht="15" customHeight="1" thickBot="1" x14ac:dyDescent="0.35">
      <c r="G42" s="65"/>
      <c r="I42" s="64" t="s">
        <v>51</v>
      </c>
      <c r="J42" s="66" t="e">
        <f>+SUM(J25:J39)*20/I41</f>
        <v>#DIV/0!</v>
      </c>
    </row>
    <row r="43" spans="2:10" s="18" customFormat="1" ht="15" customHeight="1" x14ac:dyDescent="0.25"/>
    <row r="44" spans="2:10" ht="15" customHeight="1" x14ac:dyDescent="0.3">
      <c r="B44" s="18"/>
      <c r="C44" s="18"/>
      <c r="D44" s="18"/>
      <c r="E44" s="18"/>
      <c r="F44" s="18"/>
      <c r="G44" s="18"/>
      <c r="H44" s="18"/>
      <c r="I44" s="76" t="s">
        <v>81</v>
      </c>
      <c r="J44" s="76"/>
    </row>
    <row r="45" spans="2:10" ht="15" customHeight="1" x14ac:dyDescent="0.25">
      <c r="B45" s="18"/>
      <c r="C45" s="18"/>
      <c r="D45" s="18"/>
      <c r="E45" s="18"/>
      <c r="F45" s="18"/>
      <c r="G45" s="18"/>
      <c r="H45" s="18"/>
      <c r="I45" s="61" t="s">
        <v>83</v>
      </c>
      <c r="J45" s="61" t="s">
        <v>52</v>
      </c>
    </row>
    <row r="46" spans="2:10" ht="15" customHeight="1" x14ac:dyDescent="0.25">
      <c r="B46" s="18"/>
      <c r="C46" s="18"/>
      <c r="D46" s="18"/>
      <c r="E46" s="18"/>
      <c r="F46" s="18"/>
      <c r="G46" s="18"/>
      <c r="H46" s="18"/>
      <c r="I46" s="62" t="s">
        <v>84</v>
      </c>
      <c r="J46" s="62" t="s">
        <v>53</v>
      </c>
    </row>
    <row r="47" spans="2:10" ht="15" customHeight="1" x14ac:dyDescent="0.25">
      <c r="B47" s="18"/>
      <c r="C47" s="18"/>
      <c r="D47" s="18"/>
      <c r="E47" s="18"/>
      <c r="F47" s="18"/>
      <c r="G47" s="18"/>
      <c r="H47" s="18"/>
      <c r="I47" s="63" t="s">
        <v>85</v>
      </c>
      <c r="J47" s="63" t="s">
        <v>54</v>
      </c>
    </row>
    <row r="48" spans="2:10" s="18" customFormat="1" ht="15" customHeight="1" x14ac:dyDescent="0.25"/>
    <row r="49" s="18" customFormat="1" ht="15" customHeight="1" x14ac:dyDescent="0.25"/>
    <row r="50" s="18" customFormat="1" ht="15" customHeight="1" x14ac:dyDescent="0.25"/>
    <row r="51" s="18" customFormat="1" ht="15" customHeight="1" x14ac:dyDescent="0.25"/>
    <row r="52" s="18" customFormat="1" ht="15" customHeight="1" x14ac:dyDescent="0.25"/>
    <row r="53" s="18" customFormat="1" ht="15" customHeight="1" x14ac:dyDescent="0.25"/>
    <row r="54" s="18" customFormat="1" ht="15" customHeight="1" x14ac:dyDescent="0.25"/>
    <row r="55" s="18" customFormat="1" ht="15" customHeight="1" x14ac:dyDescent="0.25"/>
    <row r="56" s="18" customFormat="1" ht="15" customHeight="1" x14ac:dyDescent="0.25"/>
    <row r="57" s="18" customFormat="1" ht="15" customHeight="1" x14ac:dyDescent="0.25"/>
    <row r="58" s="18" customFormat="1" ht="15" customHeight="1" x14ac:dyDescent="0.25"/>
    <row r="59" s="18" customFormat="1" ht="15" customHeight="1" x14ac:dyDescent="0.25"/>
    <row r="60" s="18" customFormat="1" ht="15" customHeight="1" x14ac:dyDescent="0.25"/>
    <row r="61" s="18" customFormat="1" ht="15" customHeight="1" x14ac:dyDescent="0.25"/>
    <row r="62" s="18" customFormat="1" ht="15" customHeight="1" x14ac:dyDescent="0.25"/>
    <row r="63" s="18" customFormat="1" ht="15" customHeight="1" x14ac:dyDescent="0.25"/>
    <row r="64" s="18" customFormat="1" ht="15" customHeight="1" x14ac:dyDescent="0.25"/>
    <row r="65" s="18" customFormat="1" ht="15" customHeight="1" x14ac:dyDescent="0.25"/>
    <row r="66" s="18" customFormat="1" ht="15" customHeight="1" x14ac:dyDescent="0.25"/>
    <row r="67" s="18" customFormat="1" ht="15" customHeight="1" x14ac:dyDescent="0.25"/>
    <row r="68" s="18" customFormat="1" ht="15" customHeight="1" x14ac:dyDescent="0.25"/>
    <row r="69" s="18" customFormat="1" ht="15" customHeight="1" x14ac:dyDescent="0.25"/>
    <row r="70" s="18" customFormat="1" ht="15" customHeight="1" x14ac:dyDescent="0.25"/>
    <row r="71" s="18" customFormat="1" ht="15" customHeight="1" x14ac:dyDescent="0.25"/>
    <row r="72" s="18" customFormat="1" ht="15" customHeight="1" x14ac:dyDescent="0.25"/>
    <row r="73" s="18" customFormat="1" ht="15" customHeight="1" x14ac:dyDescent="0.25"/>
    <row r="74" s="18" customFormat="1" ht="15" customHeight="1" x14ac:dyDescent="0.25"/>
    <row r="75" s="18" customFormat="1" ht="15" customHeight="1" x14ac:dyDescent="0.25"/>
    <row r="76" s="18" customFormat="1" ht="15" customHeight="1" x14ac:dyDescent="0.25"/>
    <row r="77" s="18" customFormat="1" ht="15" customHeight="1" x14ac:dyDescent="0.25"/>
    <row r="78" s="18" customFormat="1" ht="15" customHeight="1" x14ac:dyDescent="0.25"/>
    <row r="79" s="18" customFormat="1" ht="15" customHeight="1" x14ac:dyDescent="0.25"/>
    <row r="80" s="18" customFormat="1" ht="15" customHeight="1" x14ac:dyDescent="0.25"/>
    <row r="81" s="18" customFormat="1" ht="15" customHeight="1" x14ac:dyDescent="0.25"/>
    <row r="82" s="18" customFormat="1" ht="15" customHeight="1" x14ac:dyDescent="0.25"/>
    <row r="83" s="18" customFormat="1" ht="15" customHeight="1" x14ac:dyDescent="0.25"/>
    <row r="84" s="18" customFormat="1" ht="15" customHeight="1" x14ac:dyDescent="0.25"/>
    <row r="85" s="18" customFormat="1" ht="15" customHeight="1" x14ac:dyDescent="0.25"/>
    <row r="86" s="18" customFormat="1" ht="15" customHeight="1" x14ac:dyDescent="0.25"/>
    <row r="87" s="18" customFormat="1" ht="15" customHeight="1" x14ac:dyDescent="0.25"/>
    <row r="88" s="18" customFormat="1" ht="15" customHeight="1" x14ac:dyDescent="0.25"/>
    <row r="89" s="18" customFormat="1" ht="15" customHeight="1" x14ac:dyDescent="0.25"/>
    <row r="90" s="18" customFormat="1" ht="15" customHeight="1" x14ac:dyDescent="0.25"/>
    <row r="91" s="18" customFormat="1" ht="15" customHeight="1" x14ac:dyDescent="0.25"/>
    <row r="92" s="18" customFormat="1" ht="15" customHeight="1" x14ac:dyDescent="0.25"/>
    <row r="93" s="18" customFormat="1" ht="15" customHeight="1" x14ac:dyDescent="0.25"/>
    <row r="94" s="18" customFormat="1" ht="15" customHeight="1" x14ac:dyDescent="0.25"/>
    <row r="95" s="18" customFormat="1" ht="15" customHeight="1" x14ac:dyDescent="0.25"/>
    <row r="96" s="18" customFormat="1" ht="15" customHeight="1" x14ac:dyDescent="0.25"/>
    <row r="97" s="18" customFormat="1" ht="15" customHeight="1" x14ac:dyDescent="0.25"/>
    <row r="98" s="18" customFormat="1" ht="15" customHeight="1" x14ac:dyDescent="0.25"/>
    <row r="99" s="18" customFormat="1" ht="15" customHeight="1" x14ac:dyDescent="0.25"/>
    <row r="100" s="18" customFormat="1" ht="15" customHeight="1" x14ac:dyDescent="0.25"/>
    <row r="101" s="18" customFormat="1" ht="15" customHeight="1" x14ac:dyDescent="0.25"/>
    <row r="102" s="18" customFormat="1" ht="15" customHeight="1" x14ac:dyDescent="0.25"/>
    <row r="103" s="18" customFormat="1" ht="15" customHeight="1" x14ac:dyDescent="0.25"/>
    <row r="104" s="18" customFormat="1" ht="15" customHeight="1" x14ac:dyDescent="0.25"/>
    <row r="105" s="18" customFormat="1" ht="15" customHeight="1" x14ac:dyDescent="0.25"/>
    <row r="106" s="18" customFormat="1" ht="15" customHeight="1" x14ac:dyDescent="0.25"/>
    <row r="107" s="18" customFormat="1" ht="15" customHeight="1" x14ac:dyDescent="0.25"/>
    <row r="108" s="18" customFormat="1" ht="15" customHeight="1" x14ac:dyDescent="0.25"/>
    <row r="109" s="18" customFormat="1" ht="15" customHeight="1" x14ac:dyDescent="0.25"/>
    <row r="110" s="18" customFormat="1" ht="15" customHeight="1" x14ac:dyDescent="0.25"/>
    <row r="111" s="18" customFormat="1" ht="15" customHeight="1" x14ac:dyDescent="0.25"/>
    <row r="112" s="18" customFormat="1" ht="15" customHeight="1" x14ac:dyDescent="0.25"/>
    <row r="113" s="18" customFormat="1" ht="15" customHeight="1" x14ac:dyDescent="0.25"/>
    <row r="114" s="18" customFormat="1" ht="15" customHeight="1" x14ac:dyDescent="0.25"/>
    <row r="115" s="18" customFormat="1" ht="15" customHeight="1" x14ac:dyDescent="0.25"/>
    <row r="116" s="18" customFormat="1" ht="15" customHeight="1" x14ac:dyDescent="0.25"/>
    <row r="117" s="18" customFormat="1" ht="15" customHeight="1" x14ac:dyDescent="0.25"/>
    <row r="118" s="18" customFormat="1" ht="15" customHeight="1" x14ac:dyDescent="0.25"/>
    <row r="119" s="18" customFormat="1" ht="15" customHeight="1" x14ac:dyDescent="0.25"/>
    <row r="120" s="18" customFormat="1" ht="15" customHeight="1" x14ac:dyDescent="0.25"/>
    <row r="121" s="18" customFormat="1" ht="15" customHeight="1" x14ac:dyDescent="0.25"/>
    <row r="122" s="18" customFormat="1" ht="15" customHeight="1" x14ac:dyDescent="0.25"/>
    <row r="123" s="18" customFormat="1" ht="15" customHeight="1" x14ac:dyDescent="0.25"/>
    <row r="124" s="18" customFormat="1" ht="15" customHeight="1" x14ac:dyDescent="0.25"/>
    <row r="125" s="18" customFormat="1" ht="15" customHeight="1" x14ac:dyDescent="0.25"/>
    <row r="126" s="18" customFormat="1" ht="15" customHeight="1" x14ac:dyDescent="0.25"/>
    <row r="127" s="18" customFormat="1" ht="15" customHeight="1" x14ac:dyDescent="0.25"/>
    <row r="128" s="18" customFormat="1" ht="15" customHeight="1" x14ac:dyDescent="0.25"/>
    <row r="129" s="18" customFormat="1" ht="15" customHeight="1" x14ac:dyDescent="0.25"/>
    <row r="130" s="18" customFormat="1" ht="15" customHeight="1" x14ac:dyDescent="0.25"/>
    <row r="131" s="18" customFormat="1" ht="15" customHeight="1" x14ac:dyDescent="0.25"/>
    <row r="132" s="18" customFormat="1" ht="15" customHeight="1" x14ac:dyDescent="0.25"/>
    <row r="133" s="18" customFormat="1" ht="15" customHeight="1" x14ac:dyDescent="0.25"/>
    <row r="134" s="18" customFormat="1" ht="15" customHeight="1" x14ac:dyDescent="0.25"/>
    <row r="135" s="18" customFormat="1" ht="15" customHeight="1" x14ac:dyDescent="0.25"/>
    <row r="136" s="18" customFormat="1" ht="15" customHeight="1" x14ac:dyDescent="0.25"/>
    <row r="137" s="18" customFormat="1" ht="15" customHeight="1" x14ac:dyDescent="0.25"/>
    <row r="138" s="18" customFormat="1" ht="15" customHeight="1" x14ac:dyDescent="0.25"/>
    <row r="139" s="18" customFormat="1" ht="15" customHeight="1" x14ac:dyDescent="0.25"/>
    <row r="140" s="18" customFormat="1" ht="15" customHeight="1" x14ac:dyDescent="0.25"/>
    <row r="141" s="18" customFormat="1" ht="15" customHeight="1" x14ac:dyDescent="0.25"/>
    <row r="142" s="18" customFormat="1" ht="15" customHeight="1" x14ac:dyDescent="0.25"/>
    <row r="143" s="18" customFormat="1" ht="15" customHeight="1" x14ac:dyDescent="0.25"/>
    <row r="144" s="18" customFormat="1" ht="15" customHeight="1" x14ac:dyDescent="0.25"/>
    <row r="145" s="18" customFormat="1" ht="15" customHeight="1" x14ac:dyDescent="0.25"/>
    <row r="146" s="18" customFormat="1" ht="15" customHeight="1" x14ac:dyDescent="0.25"/>
    <row r="147" s="18" customFormat="1" ht="15" customHeight="1" x14ac:dyDescent="0.25"/>
    <row r="148" s="18" customFormat="1" ht="15" customHeight="1" x14ac:dyDescent="0.25"/>
    <row r="149" s="18" customFormat="1" ht="15" customHeight="1" x14ac:dyDescent="0.25"/>
    <row r="150" s="18" customFormat="1" ht="15" customHeight="1" x14ac:dyDescent="0.25"/>
    <row r="151" s="18" customFormat="1" ht="15" customHeight="1" x14ac:dyDescent="0.25"/>
    <row r="152" s="18" customFormat="1" ht="15" customHeight="1" x14ac:dyDescent="0.25"/>
    <row r="153" s="18" customFormat="1" ht="15" customHeight="1" x14ac:dyDescent="0.25"/>
    <row r="154" s="18" customFormat="1" ht="15" customHeight="1" x14ac:dyDescent="0.25"/>
    <row r="155" s="18" customFormat="1" ht="15" customHeight="1" x14ac:dyDescent="0.25"/>
    <row r="156" s="18" customFormat="1" ht="15" customHeight="1" x14ac:dyDescent="0.25"/>
    <row r="157" s="18" customFormat="1" ht="15" customHeight="1" x14ac:dyDescent="0.25"/>
    <row r="158" s="18" customFormat="1" ht="15" customHeight="1" x14ac:dyDescent="0.25"/>
    <row r="159" s="18" customFormat="1" ht="15" customHeight="1" x14ac:dyDescent="0.25"/>
    <row r="160" s="18" customFormat="1" ht="15" customHeight="1" x14ac:dyDescent="0.25"/>
    <row r="161" s="18" customFormat="1" ht="15" customHeight="1" x14ac:dyDescent="0.25"/>
    <row r="162" s="18" customFormat="1" ht="15" customHeight="1" x14ac:dyDescent="0.25"/>
    <row r="163" s="18" customFormat="1" ht="15" customHeight="1" x14ac:dyDescent="0.25"/>
    <row r="164" s="18" customFormat="1" ht="15" customHeight="1" x14ac:dyDescent="0.25"/>
    <row r="165" s="18" customFormat="1" ht="15" customHeight="1" x14ac:dyDescent="0.25"/>
    <row r="166" s="18" customFormat="1" ht="15" customHeight="1" x14ac:dyDescent="0.25"/>
    <row r="167" s="18" customFormat="1" ht="15" customHeight="1" x14ac:dyDescent="0.25"/>
    <row r="168" s="18" customFormat="1" ht="15" customHeight="1" x14ac:dyDescent="0.25"/>
    <row r="169" s="18" customFormat="1" ht="15" customHeight="1" x14ac:dyDescent="0.25"/>
    <row r="170" s="18" customFormat="1" ht="15" customHeight="1" x14ac:dyDescent="0.25"/>
    <row r="171" s="18" customFormat="1" ht="15" customHeight="1" x14ac:dyDescent="0.25"/>
    <row r="172" s="18" customFormat="1" ht="15" customHeight="1" x14ac:dyDescent="0.25"/>
    <row r="173" s="18" customFormat="1" ht="15" customHeight="1" x14ac:dyDescent="0.25"/>
    <row r="174" s="18" customFormat="1" ht="15" customHeight="1" x14ac:dyDescent="0.25"/>
    <row r="175" s="18" customFormat="1" ht="15" customHeight="1" x14ac:dyDescent="0.25"/>
    <row r="176" s="18" customFormat="1" ht="15" customHeight="1" x14ac:dyDescent="0.25"/>
    <row r="177" s="18" customFormat="1" ht="15" customHeight="1" x14ac:dyDescent="0.25"/>
    <row r="178" s="18" customFormat="1" ht="15" customHeight="1" x14ac:dyDescent="0.25"/>
    <row r="179" s="18" customFormat="1" ht="15" customHeight="1" x14ac:dyDescent="0.25"/>
    <row r="180" s="18" customFormat="1" ht="15" customHeight="1" x14ac:dyDescent="0.25"/>
    <row r="181" s="18" customFormat="1" ht="15" customHeight="1" x14ac:dyDescent="0.25"/>
    <row r="182" s="18" customFormat="1" ht="15" customHeight="1" x14ac:dyDescent="0.25"/>
    <row r="183" s="18" customFormat="1" ht="15" customHeight="1" x14ac:dyDescent="0.25"/>
    <row r="184" s="18" customFormat="1" ht="15" customHeight="1" x14ac:dyDescent="0.25"/>
    <row r="185" s="18" customFormat="1" ht="15" customHeight="1" x14ac:dyDescent="0.25"/>
    <row r="186" s="18" customFormat="1" ht="15" customHeight="1" x14ac:dyDescent="0.25"/>
    <row r="187" s="18" customFormat="1" ht="15" customHeight="1" x14ac:dyDescent="0.25"/>
    <row r="188" s="18" customFormat="1" ht="15" customHeight="1" x14ac:dyDescent="0.25"/>
    <row r="189" s="18" customFormat="1" ht="15" customHeight="1" x14ac:dyDescent="0.25"/>
    <row r="190" s="18" customFormat="1" ht="15" customHeight="1" x14ac:dyDescent="0.25"/>
    <row r="191" s="18" customFormat="1" ht="15" customHeight="1" x14ac:dyDescent="0.25"/>
    <row r="192" s="18" customFormat="1" ht="15" customHeight="1" x14ac:dyDescent="0.25"/>
    <row r="193" s="18" customFormat="1" ht="15" customHeight="1" x14ac:dyDescent="0.25"/>
    <row r="194" s="18" customFormat="1" ht="15" customHeight="1" x14ac:dyDescent="0.25"/>
    <row r="195" s="18" customFormat="1" ht="15" customHeight="1" x14ac:dyDescent="0.25"/>
    <row r="196" s="18" customFormat="1" ht="15" customHeight="1" x14ac:dyDescent="0.25"/>
    <row r="197" s="18" customFormat="1" ht="15" customHeight="1" x14ac:dyDescent="0.25"/>
    <row r="198" s="18" customFormat="1" ht="15" customHeight="1" x14ac:dyDescent="0.25"/>
    <row r="199" s="18" customFormat="1" ht="15" customHeight="1" x14ac:dyDescent="0.25"/>
    <row r="200" s="18" customFormat="1" ht="15" customHeight="1" x14ac:dyDescent="0.25"/>
    <row r="201" s="18" customFormat="1" ht="15" customHeight="1" x14ac:dyDescent="0.25"/>
    <row r="202" s="18" customFormat="1" ht="15" customHeight="1" x14ac:dyDescent="0.25"/>
    <row r="203" s="18" customFormat="1" ht="15" customHeight="1" x14ac:dyDescent="0.25"/>
    <row r="204" s="18" customFormat="1" ht="15" customHeight="1" x14ac:dyDescent="0.25"/>
    <row r="205" s="18" customFormat="1" ht="15" customHeight="1" x14ac:dyDescent="0.25"/>
    <row r="206" s="18" customFormat="1" ht="15" customHeight="1" x14ac:dyDescent="0.25"/>
    <row r="207" s="18" customFormat="1" ht="15" customHeight="1" x14ac:dyDescent="0.25"/>
    <row r="208" s="18" customFormat="1" ht="15" customHeight="1" x14ac:dyDescent="0.25"/>
    <row r="209" s="18" customFormat="1" ht="15" customHeight="1" x14ac:dyDescent="0.25"/>
    <row r="210" s="18" customFormat="1" ht="15" customHeight="1" x14ac:dyDescent="0.25"/>
    <row r="211" s="18" customFormat="1" ht="15" customHeight="1" x14ac:dyDescent="0.25"/>
    <row r="212" s="18" customFormat="1" ht="15" customHeight="1" x14ac:dyDescent="0.25"/>
    <row r="213" s="18" customFormat="1" ht="15" customHeight="1" x14ac:dyDescent="0.25"/>
    <row r="214" s="18" customFormat="1" ht="15" customHeight="1" x14ac:dyDescent="0.25"/>
    <row r="215" s="18" customFormat="1" ht="15" customHeight="1" x14ac:dyDescent="0.25"/>
    <row r="216" s="18" customFormat="1" ht="15" customHeight="1" x14ac:dyDescent="0.25"/>
    <row r="217" s="18" customFormat="1" ht="15" customHeight="1" x14ac:dyDescent="0.25"/>
    <row r="218" s="18" customFormat="1" ht="15" customHeight="1" x14ac:dyDescent="0.25"/>
    <row r="219" s="18" customFormat="1" ht="15" customHeight="1" x14ac:dyDescent="0.25"/>
    <row r="220" s="18" customFormat="1" ht="15" customHeight="1" x14ac:dyDescent="0.25"/>
    <row r="221" s="18" customFormat="1" ht="15" customHeight="1" x14ac:dyDescent="0.25"/>
    <row r="222" s="18" customFormat="1" ht="15" customHeight="1" x14ac:dyDescent="0.25"/>
    <row r="223" s="18" customFormat="1" ht="15" customHeight="1" x14ac:dyDescent="0.25"/>
    <row r="224" s="18" customFormat="1" ht="15" customHeight="1" x14ac:dyDescent="0.25"/>
    <row r="225" s="18" customFormat="1" ht="15" customHeight="1" x14ac:dyDescent="0.25"/>
    <row r="226" s="18" customFormat="1" ht="15" customHeight="1" x14ac:dyDescent="0.25"/>
    <row r="227" s="18" customFormat="1" ht="15" customHeight="1" x14ac:dyDescent="0.25"/>
    <row r="228" s="18" customFormat="1" ht="15" customHeight="1" x14ac:dyDescent="0.25"/>
    <row r="229" s="18" customFormat="1" ht="15" customHeight="1" x14ac:dyDescent="0.25"/>
    <row r="230" s="18" customFormat="1" ht="15" customHeight="1" x14ac:dyDescent="0.25"/>
    <row r="231" s="18" customFormat="1" ht="15" customHeight="1" x14ac:dyDescent="0.25"/>
    <row r="232" s="18" customFormat="1" ht="15" customHeight="1" x14ac:dyDescent="0.25"/>
    <row r="233" s="18" customFormat="1" ht="15" customHeight="1" x14ac:dyDescent="0.25"/>
    <row r="234" s="18" customFormat="1" ht="15" customHeight="1" x14ac:dyDescent="0.25"/>
    <row r="235" s="18" customFormat="1" ht="15" customHeight="1" x14ac:dyDescent="0.25"/>
    <row r="236" s="18" customFormat="1" ht="15" customHeight="1" x14ac:dyDescent="0.25"/>
    <row r="237" s="18" customFormat="1" ht="15" customHeight="1" x14ac:dyDescent="0.25"/>
    <row r="238" s="18" customFormat="1" ht="15" customHeight="1" x14ac:dyDescent="0.25"/>
    <row r="239" s="18" customFormat="1" ht="15" customHeight="1" x14ac:dyDescent="0.25"/>
    <row r="240" s="18" customFormat="1" ht="15" customHeight="1" x14ac:dyDescent="0.25"/>
    <row r="241" s="18" customFormat="1" ht="15" customHeight="1" x14ac:dyDescent="0.25"/>
    <row r="242" s="18" customFormat="1" ht="15" customHeight="1" x14ac:dyDescent="0.25"/>
    <row r="243" s="18" customFormat="1" ht="15" customHeight="1" x14ac:dyDescent="0.25"/>
    <row r="244" s="18" customFormat="1" ht="15" customHeight="1" x14ac:dyDescent="0.25"/>
    <row r="245" s="18" customFormat="1" ht="15" customHeight="1" x14ac:dyDescent="0.25"/>
    <row r="246" s="18" customFormat="1" ht="15" customHeight="1" x14ac:dyDescent="0.25"/>
    <row r="247" s="18" customFormat="1" ht="15" customHeight="1" x14ac:dyDescent="0.25"/>
    <row r="248" s="18" customFormat="1" ht="15" customHeight="1" x14ac:dyDescent="0.25"/>
    <row r="249" s="18" customFormat="1" ht="15" customHeight="1" x14ac:dyDescent="0.25"/>
    <row r="250" s="18" customFormat="1" ht="15" customHeight="1" x14ac:dyDescent="0.25"/>
    <row r="251" s="18" customFormat="1" ht="15" customHeight="1" x14ac:dyDescent="0.25"/>
    <row r="252" s="18" customFormat="1" ht="15" customHeight="1" x14ac:dyDescent="0.25"/>
    <row r="253" s="18" customFormat="1" ht="15" customHeight="1" x14ac:dyDescent="0.25"/>
    <row r="254" s="18" customFormat="1" ht="15" customHeight="1" x14ac:dyDescent="0.25"/>
    <row r="255" s="18" customFormat="1" ht="15" customHeight="1" x14ac:dyDescent="0.25"/>
    <row r="256" s="18" customFormat="1" ht="15" customHeight="1" x14ac:dyDescent="0.25"/>
    <row r="257" s="18" customFormat="1" ht="15" customHeight="1" x14ac:dyDescent="0.25"/>
    <row r="258" s="18" customFormat="1" ht="15" customHeight="1" x14ac:dyDescent="0.25"/>
    <row r="259" s="18" customFormat="1" ht="15" customHeight="1" x14ac:dyDescent="0.25"/>
    <row r="260" s="18" customFormat="1" ht="15" customHeight="1" x14ac:dyDescent="0.25"/>
    <row r="261" s="18" customFormat="1" ht="15" customHeight="1" x14ac:dyDescent="0.25"/>
    <row r="262" s="18" customFormat="1" ht="15" customHeight="1" x14ac:dyDescent="0.25"/>
    <row r="263" s="18" customFormat="1" ht="15" customHeight="1" x14ac:dyDescent="0.25"/>
    <row r="264" s="18" customFormat="1" ht="15" customHeight="1" x14ac:dyDescent="0.25"/>
    <row r="265" s="18" customFormat="1" ht="15" customHeight="1" x14ac:dyDescent="0.25"/>
    <row r="266" s="18" customFormat="1" ht="15" customHeight="1" x14ac:dyDescent="0.25"/>
    <row r="267" s="18" customFormat="1" ht="15" customHeight="1" x14ac:dyDescent="0.25"/>
    <row r="268" s="18" customFormat="1" ht="15" customHeight="1" x14ac:dyDescent="0.25"/>
    <row r="269" s="18" customFormat="1" ht="15" customHeight="1" x14ac:dyDescent="0.25"/>
    <row r="270" s="18" customFormat="1" ht="15" customHeight="1" x14ac:dyDescent="0.25"/>
    <row r="271" s="18" customFormat="1" ht="15" customHeight="1" x14ac:dyDescent="0.25"/>
    <row r="272" s="18" customFormat="1" ht="15" customHeight="1" x14ac:dyDescent="0.25"/>
    <row r="273" s="18" customFormat="1" ht="15" customHeight="1" x14ac:dyDescent="0.25"/>
    <row r="274" s="18" customFormat="1" ht="15" customHeight="1" x14ac:dyDescent="0.25"/>
    <row r="275" s="18" customFormat="1" ht="15" customHeight="1" x14ac:dyDescent="0.25"/>
    <row r="276" s="18" customFormat="1" ht="15" customHeight="1" x14ac:dyDescent="0.25"/>
    <row r="277" s="18" customFormat="1" ht="15" customHeight="1" x14ac:dyDescent="0.25"/>
    <row r="278" s="18" customFormat="1" ht="15" customHeight="1" x14ac:dyDescent="0.25"/>
    <row r="279" s="18" customFormat="1" ht="15" customHeight="1" x14ac:dyDescent="0.25"/>
    <row r="280" s="18" customFormat="1" ht="15" customHeight="1" x14ac:dyDescent="0.25"/>
    <row r="281" s="18" customFormat="1" ht="15" customHeight="1" x14ac:dyDescent="0.25"/>
    <row r="282" s="18" customFormat="1" ht="15" customHeight="1" x14ac:dyDescent="0.25"/>
    <row r="283" s="18" customFormat="1" ht="15" customHeight="1" x14ac:dyDescent="0.25"/>
    <row r="284" s="18" customFormat="1" ht="15" customHeight="1" x14ac:dyDescent="0.25"/>
    <row r="285" s="18" customFormat="1" ht="15" customHeight="1" x14ac:dyDescent="0.25"/>
    <row r="286" s="18" customFormat="1" ht="15" customHeight="1" x14ac:dyDescent="0.25"/>
    <row r="287" s="18" customFormat="1" ht="15" customHeight="1" x14ac:dyDescent="0.25"/>
    <row r="288" s="18" customFormat="1" ht="15" customHeight="1" x14ac:dyDescent="0.25"/>
    <row r="289" s="18" customFormat="1" ht="15" customHeight="1" x14ac:dyDescent="0.25"/>
    <row r="290" s="18" customFormat="1" ht="15" customHeight="1" x14ac:dyDescent="0.25"/>
    <row r="291" s="18" customFormat="1" ht="15" customHeight="1" x14ac:dyDescent="0.25"/>
    <row r="292" s="18" customFormat="1" ht="15" customHeight="1" x14ac:dyDescent="0.25"/>
    <row r="293" s="18" customFormat="1" ht="15" customHeight="1" x14ac:dyDescent="0.25"/>
    <row r="294" s="18" customFormat="1" ht="15" customHeight="1" x14ac:dyDescent="0.25"/>
    <row r="295" s="18" customFormat="1" ht="15" customHeight="1" x14ac:dyDescent="0.25"/>
    <row r="296" s="18" customFormat="1" ht="15" customHeight="1" x14ac:dyDescent="0.25"/>
    <row r="297" s="18" customFormat="1" ht="15" customHeight="1" x14ac:dyDescent="0.25"/>
    <row r="298" s="18" customFormat="1" ht="15" customHeight="1" x14ac:dyDescent="0.25"/>
    <row r="299" s="18" customFormat="1" ht="15" customHeight="1" x14ac:dyDescent="0.25"/>
    <row r="300" s="18" customFormat="1" ht="15" customHeight="1" x14ac:dyDescent="0.25"/>
    <row r="301" s="18" customFormat="1" ht="15" customHeight="1" x14ac:dyDescent="0.25"/>
    <row r="302" s="18" customFormat="1" ht="15" customHeight="1" x14ac:dyDescent="0.25"/>
    <row r="303" s="18" customFormat="1" ht="15" customHeight="1" x14ac:dyDescent="0.25"/>
    <row r="304" s="18" customFormat="1" ht="15" customHeight="1" x14ac:dyDescent="0.25"/>
    <row r="305" s="18" customFormat="1" ht="15" customHeight="1" x14ac:dyDescent="0.25"/>
    <row r="306" s="18" customFormat="1" ht="15" customHeight="1" x14ac:dyDescent="0.25"/>
    <row r="307" s="18" customFormat="1" ht="15" customHeight="1" x14ac:dyDescent="0.25"/>
    <row r="308" s="18" customFormat="1" ht="15" customHeight="1" x14ac:dyDescent="0.25"/>
    <row r="309" s="18" customFormat="1" x14ac:dyDescent="0.25"/>
    <row r="310" s="18" customFormat="1" x14ac:dyDescent="0.25"/>
    <row r="311" s="18" customFormat="1" x14ac:dyDescent="0.25"/>
    <row r="312" s="18" customFormat="1" x14ac:dyDescent="0.25"/>
    <row r="313" s="18" customFormat="1" x14ac:dyDescent="0.25"/>
    <row r="314" s="18" customFormat="1" x14ac:dyDescent="0.25"/>
    <row r="315" s="18" customFormat="1" x14ac:dyDescent="0.25"/>
    <row r="316" s="18" customFormat="1" x14ac:dyDescent="0.25"/>
    <row r="317" s="18" customFormat="1" x14ac:dyDescent="0.25"/>
    <row r="318" s="18" customFormat="1" x14ac:dyDescent="0.25"/>
    <row r="319" s="18" customFormat="1" x14ac:dyDescent="0.25"/>
    <row r="320" s="18" customFormat="1" x14ac:dyDescent="0.25"/>
    <row r="321" s="18" customFormat="1" x14ac:dyDescent="0.25"/>
    <row r="322" s="18" customFormat="1" x14ac:dyDescent="0.25"/>
    <row r="323" s="18" customFormat="1" x14ac:dyDescent="0.25"/>
    <row r="324" s="18" customFormat="1" x14ac:dyDescent="0.25"/>
    <row r="325" s="18" customFormat="1" x14ac:dyDescent="0.25"/>
    <row r="326" s="18" customFormat="1" x14ac:dyDescent="0.25"/>
    <row r="327" s="18" customFormat="1" x14ac:dyDescent="0.25"/>
    <row r="328" s="18" customFormat="1" x14ac:dyDescent="0.25"/>
    <row r="329" s="18" customFormat="1" x14ac:dyDescent="0.25"/>
    <row r="330" s="18" customFormat="1" x14ac:dyDescent="0.25"/>
    <row r="331" s="18" customFormat="1" x14ac:dyDescent="0.25"/>
    <row r="332" s="18" customFormat="1" x14ac:dyDescent="0.25"/>
    <row r="333" s="18" customFormat="1" x14ac:dyDescent="0.25"/>
    <row r="334" s="18" customFormat="1" x14ac:dyDescent="0.25"/>
    <row r="335" s="18" customFormat="1" x14ac:dyDescent="0.25"/>
    <row r="336" s="18" customFormat="1" x14ac:dyDescent="0.25"/>
    <row r="337" s="18" customFormat="1" x14ac:dyDescent="0.25"/>
    <row r="338" s="18" customFormat="1" x14ac:dyDescent="0.25"/>
    <row r="339" s="18" customFormat="1" x14ac:dyDescent="0.25"/>
    <row r="340" s="18" customFormat="1" x14ac:dyDescent="0.25"/>
    <row r="341" s="18" customFormat="1" x14ac:dyDescent="0.25"/>
    <row r="342" s="18" customFormat="1" x14ac:dyDescent="0.25"/>
    <row r="343" s="18" customFormat="1" x14ac:dyDescent="0.25"/>
    <row r="344" s="18" customFormat="1" x14ac:dyDescent="0.25"/>
    <row r="345" s="18" customFormat="1" x14ac:dyDescent="0.25"/>
    <row r="346" s="18" customFormat="1" x14ac:dyDescent="0.25"/>
    <row r="347" s="18" customFormat="1" x14ac:dyDescent="0.25"/>
    <row r="348" s="18" customFormat="1" x14ac:dyDescent="0.25"/>
    <row r="349" s="18" customFormat="1" x14ac:dyDescent="0.25"/>
    <row r="350" s="18" customFormat="1" x14ac:dyDescent="0.25"/>
    <row r="351" s="18" customFormat="1" x14ac:dyDescent="0.25"/>
    <row r="352" s="18" customFormat="1" x14ac:dyDescent="0.25"/>
    <row r="353" s="18" customFormat="1" x14ac:dyDescent="0.25"/>
    <row r="354" s="18" customFormat="1" x14ac:dyDescent="0.25"/>
    <row r="355" s="18" customFormat="1" x14ac:dyDescent="0.25"/>
    <row r="356" s="18" customFormat="1" x14ac:dyDescent="0.25"/>
    <row r="357" s="18" customFormat="1" x14ac:dyDescent="0.25"/>
    <row r="358" s="18" customFormat="1" x14ac:dyDescent="0.25"/>
    <row r="359" s="18" customFormat="1" x14ac:dyDescent="0.25"/>
    <row r="360" s="18" customFormat="1" x14ac:dyDescent="0.25"/>
    <row r="361" s="18" customFormat="1" x14ac:dyDescent="0.25"/>
    <row r="362" s="18" customFormat="1" x14ac:dyDescent="0.25"/>
    <row r="363" s="18" customFormat="1" x14ac:dyDescent="0.25"/>
    <row r="364" s="18" customFormat="1" x14ac:dyDescent="0.25"/>
    <row r="365" s="18" customFormat="1" x14ac:dyDescent="0.25"/>
    <row r="366" s="18" customFormat="1" x14ac:dyDescent="0.25"/>
    <row r="367" s="18" customFormat="1" x14ac:dyDescent="0.25"/>
    <row r="368" s="18" customFormat="1" x14ac:dyDescent="0.25"/>
    <row r="369" spans="2:8" s="18" customFormat="1" x14ac:dyDescent="0.25"/>
    <row r="370" spans="2:8" s="18" customFormat="1" x14ac:dyDescent="0.25"/>
    <row r="371" spans="2:8" s="18" customFormat="1" x14ac:dyDescent="0.25"/>
    <row r="372" spans="2:8" s="18" customFormat="1" x14ac:dyDescent="0.25"/>
    <row r="373" spans="2:8" s="18" customFormat="1" x14ac:dyDescent="0.25"/>
    <row r="374" spans="2:8" s="18" customFormat="1" x14ac:dyDescent="0.25"/>
    <row r="375" spans="2:8" s="18" customFormat="1" x14ac:dyDescent="0.25"/>
    <row r="376" spans="2:8" s="18" customFormat="1" x14ac:dyDescent="0.25"/>
    <row r="377" spans="2:8" s="18" customFormat="1" x14ac:dyDescent="0.25"/>
    <row r="378" spans="2:8" s="18" customFormat="1" x14ac:dyDescent="0.25"/>
    <row r="379" spans="2:8" s="18" customFormat="1" x14ac:dyDescent="0.25"/>
    <row r="380" spans="2:8" s="18" customFormat="1" x14ac:dyDescent="0.25"/>
    <row r="381" spans="2:8" s="18" customFormat="1" x14ac:dyDescent="0.25"/>
    <row r="382" spans="2:8" s="18" customFormat="1" x14ac:dyDescent="0.25"/>
    <row r="383" spans="2:8" s="18" customFormat="1" x14ac:dyDescent="0.25"/>
    <row r="384" spans="2:8" x14ac:dyDescent="0.25">
      <c r="B384" s="18"/>
      <c r="C384" s="18"/>
      <c r="D384" s="18"/>
      <c r="E384" s="18"/>
      <c r="F384" s="18"/>
      <c r="G384" s="18"/>
      <c r="H384" s="18"/>
    </row>
  </sheetData>
  <sheetProtection algorithmName="SHA-512" hashValue="VDg39i4lNk5TYb1T//cFqVR4a4AyG9na4nccaZ75X2z8tA4yWoK5c/yjDO8HioX1MkMZUbUc7uAOROTsyP81LQ==" saltValue="7o2bly/cc4yJmYdRfVLztA==" spinCount="100000" sheet="1" selectLockedCells="1" selectUnlockedCells="1"/>
  <mergeCells count="13">
    <mergeCell ref="B22:B23"/>
    <mergeCell ref="C22:C23"/>
    <mergeCell ref="D22:D23"/>
    <mergeCell ref="E22:E23"/>
    <mergeCell ref="F22:F23"/>
    <mergeCell ref="I22:I23"/>
    <mergeCell ref="H22:H23"/>
    <mergeCell ref="J22:J23"/>
    <mergeCell ref="I44:J44"/>
    <mergeCell ref="C2:F2"/>
    <mergeCell ref="D5:D6"/>
    <mergeCell ref="F5:F6"/>
    <mergeCell ref="G22:G23"/>
  </mergeCells>
  <conditionalFormatting sqref="J42">
    <cfRule type="cellIs" dxfId="2" priority="1" operator="greaterThan">
      <formula>13</formula>
    </cfRule>
    <cfRule type="cellIs" dxfId="1" priority="2" operator="between">
      <formula>8</formula>
      <formula>13</formula>
    </cfRule>
    <cfRule type="cellIs" dxfId="0" priority="3" operator="lessThan">
      <formula>8</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8CE57E841DDF468AC6E07B54F725CD" ma:contentTypeVersion="15" ma:contentTypeDescription="Create a new document." ma:contentTypeScope="" ma:versionID="5bf0bf1091ff456ad855d828cc96d47f">
  <xsd:schema xmlns:xsd="http://www.w3.org/2001/XMLSchema" xmlns:xs="http://www.w3.org/2001/XMLSchema" xmlns:p="http://schemas.microsoft.com/office/2006/metadata/properties" xmlns:ns2="7d002c43-d78a-466d-807b-8524af57ecfc" xmlns:ns3="adc69e4d-8d5c-459e-8bbd-efd737b21ce2" targetNamespace="http://schemas.microsoft.com/office/2006/metadata/properties" ma:root="true" ma:fieldsID="307f033e26e9cf9a4175de6cd42bb745" ns2:_="" ns3:_="">
    <xsd:import namespace="7d002c43-d78a-466d-807b-8524af57ecfc"/>
    <xsd:import namespace="adc69e4d-8d5c-459e-8bbd-efd737b21c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02c43-d78a-466d-807b-8524af57ec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a2cb6c6-1a04-4b34-8d9c-764f37fcb641"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c69e4d-8d5c-459e-8bbd-efd737b21c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248c7cf-3c0d-403e-ab79-fb7b7a4f316f}" ma:internalName="TaxCatchAll" ma:showField="CatchAllData" ma:web="adc69e4d-8d5c-459e-8bbd-efd737b21c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d002c43-d78a-466d-807b-8524af57ecfc">
      <Terms xmlns="http://schemas.microsoft.com/office/infopath/2007/PartnerControls"/>
    </lcf76f155ced4ddcb4097134ff3c332f>
    <TaxCatchAll xmlns="adc69e4d-8d5c-459e-8bbd-efd737b21ce2" xsi:nil="true"/>
  </documentManagement>
</p:properties>
</file>

<file path=customXml/itemProps1.xml><?xml version="1.0" encoding="utf-8"?>
<ds:datastoreItem xmlns:ds="http://schemas.openxmlformats.org/officeDocument/2006/customXml" ds:itemID="{F5D53920-3427-444A-9809-5D1E3997949A}">
  <ds:schemaRefs>
    <ds:schemaRef ds:uri="http://schemas.microsoft.com/sharepoint/v3/contenttype/forms"/>
  </ds:schemaRefs>
</ds:datastoreItem>
</file>

<file path=customXml/itemProps2.xml><?xml version="1.0" encoding="utf-8"?>
<ds:datastoreItem xmlns:ds="http://schemas.openxmlformats.org/officeDocument/2006/customXml" ds:itemID="{6968ADEC-B183-41ED-BEF9-AD86D3AB022E}"/>
</file>

<file path=customXml/itemProps3.xml><?xml version="1.0" encoding="utf-8"?>
<ds:datastoreItem xmlns:ds="http://schemas.openxmlformats.org/officeDocument/2006/customXml" ds:itemID="{ED0F42D2-6198-42B9-8342-9FA62EED36C8}">
  <ds:schemaRefs>
    <ds:schemaRef ds:uri="http://schemas.microsoft.com/office/2006/metadata/properties"/>
    <ds:schemaRef ds:uri="http://schemas.microsoft.com/office/infopath/2007/PartnerControls"/>
    <ds:schemaRef ds:uri="db829202-9d14-4ee3-9a93-48281a4598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Guidance Notes</vt:lpstr>
      <vt:lpstr>Data Entry</vt:lpstr>
      <vt:lpstr>Assessment</vt:lpstr>
      <vt:lpstr>'Guidance Notes'!Print_Titles</vt:lpstr>
    </vt:vector>
  </TitlesOfParts>
  <Manager/>
  <Company>SGPG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Info Evaluation</dc:title>
  <dc:subject/>
  <dc:creator>HELP</dc:creator>
  <cp:keywords/>
  <dc:description/>
  <cp:lastModifiedBy>Jo Gregson</cp:lastModifiedBy>
  <cp:revision/>
  <dcterms:created xsi:type="dcterms:W3CDTF">2002-03-20T10:29:17Z</dcterms:created>
  <dcterms:modified xsi:type="dcterms:W3CDTF">2022-11-21T19:07:07Z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0x010100848CE57E841DDF468AC6E07B54F725CD</vt:lpwstr>
  </property>
  <property fmtid="{D5CDD505-2E9C-101B-9397-08002B2CF9AE}" pid="3" name="Order">
    <vt:r8>1800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MediaServiceImageTags">
    <vt:lpwstr/>
  </property>
</Properties>
</file>